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0" yWindow="80" windowWidth="18960" windowHeight="11580"/>
  </bookViews>
  <sheets>
    <sheet name="Жим лежа" sheetId="1" r:id="rId1"/>
    <sheet name="Становая тяга" sheetId="2" r:id="rId2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6" i="2" l="1"/>
  <c r="N36" i="2"/>
  <c r="M35" i="2"/>
  <c r="N35" i="2"/>
  <c r="M33" i="2"/>
  <c r="N33" i="2"/>
  <c r="M32" i="2"/>
  <c r="N32" i="2"/>
  <c r="M31" i="2"/>
  <c r="N31" i="2"/>
  <c r="M30" i="2"/>
  <c r="N30" i="2"/>
  <c r="M29" i="2"/>
  <c r="N29" i="2"/>
  <c r="M28" i="2"/>
  <c r="N28" i="2"/>
  <c r="M27" i="2"/>
  <c r="N27" i="2"/>
  <c r="M26" i="2"/>
  <c r="N26" i="2"/>
  <c r="M25" i="2"/>
  <c r="N25" i="2"/>
  <c r="M24" i="2"/>
  <c r="N24" i="2"/>
  <c r="M23" i="2"/>
  <c r="N23" i="2"/>
  <c r="M22" i="2"/>
  <c r="N22" i="2"/>
  <c r="M21" i="2"/>
  <c r="N21" i="2"/>
  <c r="M20" i="2"/>
  <c r="N20" i="2"/>
  <c r="M18" i="2"/>
  <c r="N18" i="2"/>
  <c r="M17" i="2"/>
  <c r="N17" i="2"/>
  <c r="M16" i="2"/>
  <c r="N16" i="2"/>
  <c r="M15" i="2"/>
  <c r="N15" i="2"/>
  <c r="M14" i="2"/>
  <c r="N14" i="2"/>
  <c r="M13" i="2"/>
  <c r="N13" i="2"/>
  <c r="M11" i="2"/>
  <c r="N11" i="2"/>
  <c r="M10" i="2"/>
  <c r="N10" i="2"/>
  <c r="M9" i="2"/>
  <c r="N9" i="2"/>
  <c r="M8" i="2"/>
  <c r="N8" i="2"/>
  <c r="M46" i="1"/>
  <c r="N46" i="1"/>
  <c r="M45" i="1"/>
  <c r="N45" i="1"/>
  <c r="M44" i="1"/>
  <c r="N44" i="1"/>
  <c r="M43" i="1"/>
  <c r="N43" i="1"/>
  <c r="M42" i="1"/>
  <c r="N42" i="1"/>
  <c r="M40" i="1"/>
  <c r="N40" i="1"/>
  <c r="M39" i="1"/>
  <c r="N39" i="1"/>
  <c r="M38" i="1"/>
  <c r="N38" i="1"/>
  <c r="M37" i="1"/>
  <c r="N37" i="1"/>
  <c r="M36" i="1"/>
  <c r="N36" i="1"/>
  <c r="M35" i="1"/>
  <c r="N35" i="1"/>
  <c r="M33" i="1"/>
  <c r="N33" i="1"/>
  <c r="M32" i="1"/>
  <c r="N32" i="1"/>
  <c r="M31" i="1"/>
  <c r="N31" i="1"/>
  <c r="M30" i="1"/>
  <c r="N30" i="1"/>
  <c r="M29" i="1"/>
  <c r="N29" i="1"/>
  <c r="M28" i="1"/>
  <c r="N28" i="1"/>
  <c r="M27" i="1"/>
  <c r="N27" i="1"/>
  <c r="M26" i="1"/>
  <c r="N26" i="1"/>
  <c r="M25" i="1"/>
  <c r="N25" i="1"/>
  <c r="M24" i="1"/>
  <c r="N24" i="1"/>
  <c r="M22" i="1"/>
  <c r="N22" i="1"/>
  <c r="M21" i="1"/>
  <c r="N21" i="1"/>
  <c r="M20" i="1"/>
  <c r="N20" i="1"/>
  <c r="M19" i="1"/>
  <c r="N19" i="1"/>
  <c r="M18" i="1"/>
  <c r="N18" i="1"/>
  <c r="M17" i="1"/>
  <c r="N17" i="1"/>
  <c r="M16" i="1"/>
  <c r="N16" i="1"/>
  <c r="M15" i="1"/>
  <c r="N15" i="1"/>
  <c r="M14" i="1"/>
  <c r="N14" i="1"/>
  <c r="M13" i="1"/>
  <c r="N13" i="1"/>
  <c r="M12" i="1"/>
  <c r="N12" i="1"/>
  <c r="M10" i="1"/>
  <c r="N10" i="1"/>
  <c r="M9" i="1"/>
  <c r="N9" i="1"/>
  <c r="M8" i="1"/>
  <c r="N8" i="1"/>
</calcChain>
</file>

<file path=xl/sharedStrings.xml><?xml version="1.0" encoding="utf-8"?>
<sst xmlns="http://schemas.openxmlformats.org/spreadsheetml/2006/main" count="420" uniqueCount="102">
  <si>
    <t>Томская региональная общественная организация "Ассоциация силовых видов спорта Томской области "Томская Сила"</t>
  </si>
  <si>
    <t>Спортивная федерация "Союз пауэрлифтеров России"</t>
  </si>
  <si>
    <t>ФИО</t>
  </si>
  <si>
    <t>Город</t>
  </si>
  <si>
    <t>Дивизион</t>
  </si>
  <si>
    <t>Возрастная категория</t>
  </si>
  <si>
    <t>Весовая категория</t>
  </si>
  <si>
    <t>СВ</t>
  </si>
  <si>
    <t>Вилкс</t>
  </si>
  <si>
    <t>Жим</t>
  </si>
  <si>
    <t>Тяга</t>
  </si>
  <si>
    <t>Абс</t>
  </si>
  <si>
    <t>Норматив СПР</t>
  </si>
  <si>
    <t>Итог</t>
  </si>
  <si>
    <t>Томск</t>
  </si>
  <si>
    <t>1 разряд</t>
  </si>
  <si>
    <t>3 разряд</t>
  </si>
  <si>
    <t>Бэр Антон Александрович</t>
  </si>
  <si>
    <t>МС</t>
  </si>
  <si>
    <t>2 разряд</t>
  </si>
  <si>
    <t>Новосибирск</t>
  </si>
  <si>
    <t>Судейская бригада на помосте</t>
  </si>
  <si>
    <t>Ильиных Антон Русланович</t>
  </si>
  <si>
    <t>Чулков Виталий Владимирович</t>
  </si>
  <si>
    <t>Епихин Антон Владимирович</t>
  </si>
  <si>
    <t>Фитнес-клуб «Атлетика»</t>
  </si>
  <si>
    <t>Открытый турнир г.Кемерово по отдельным движениям по версии IPL</t>
  </si>
  <si>
    <t>г. Кемерово, пр.Советский 25а ФК «Атлетика»</t>
  </si>
  <si>
    <t>18 июля 2015 года</t>
  </si>
  <si>
    <t>Возраст</t>
  </si>
  <si>
    <t>Место в абсолютке</t>
  </si>
  <si>
    <t>Мужчины до 75 кг</t>
  </si>
  <si>
    <t>Шукшин Владимир Олегович</t>
  </si>
  <si>
    <t>Raw Profi</t>
  </si>
  <si>
    <t>О</t>
  </si>
  <si>
    <t>До 75</t>
  </si>
  <si>
    <t>КМС</t>
  </si>
  <si>
    <t>Михайлов Виктор Дмитриевич</t>
  </si>
  <si>
    <t>Алеар Матвей Андреевич</t>
  </si>
  <si>
    <t>Мужчины до 90 кг</t>
  </si>
  <si>
    <t>Евстегнеев Артем Александрович</t>
  </si>
  <si>
    <t>Кемерово</t>
  </si>
  <si>
    <t>До 90</t>
  </si>
  <si>
    <t>Кочмарев Денис Сергеевич</t>
  </si>
  <si>
    <t>Колесников Алексей Юрьевич</t>
  </si>
  <si>
    <t>Гладков Павел Николаевич</t>
  </si>
  <si>
    <t>Красноярск</t>
  </si>
  <si>
    <t>Зоркин Иван Александрович</t>
  </si>
  <si>
    <t>Зайдель Андрей Владимирович</t>
  </si>
  <si>
    <t>Андренков Андрей Юрьевич</t>
  </si>
  <si>
    <t>Адыгезанов Тимур Игоревич</t>
  </si>
  <si>
    <t>Грахольский Антон Евгеньевич</t>
  </si>
  <si>
    <t>Соломахин Александр Борисович</t>
  </si>
  <si>
    <t>Мужчины свыше 90 кг</t>
  </si>
  <si>
    <t>Сынков Василий Сергеевич</t>
  </si>
  <si>
    <t>Св.90</t>
  </si>
  <si>
    <t>Рустамов Эльшан Рафаилович</t>
  </si>
  <si>
    <t>Марченко Иван Васильевич</t>
  </si>
  <si>
    <t>Кисмек Андрей Иванович</t>
  </si>
  <si>
    <t>Штадель Георгий Генрихович</t>
  </si>
  <si>
    <t>Руднев Сергей Алексеевич</t>
  </si>
  <si>
    <t>Митрохин Сергей Викторович</t>
  </si>
  <si>
    <t>Ленинск-Кузнецк</t>
  </si>
  <si>
    <t>Григорьев Петр Сергеевич</t>
  </si>
  <si>
    <t>Гордеев Владимир Васильевич</t>
  </si>
  <si>
    <t>Девушки</t>
  </si>
  <si>
    <t/>
  </si>
  <si>
    <t>Горн Валерия Денисовна</t>
  </si>
  <si>
    <t>Серегина Дарья Николаевна</t>
  </si>
  <si>
    <t>Сорокина татьяна Александровна</t>
  </si>
  <si>
    <t>Михайлова Яна Александровна</t>
  </si>
  <si>
    <t>Дудаль Ирина Леонидовна</t>
  </si>
  <si>
    <t>Новоселова Анастасия Александровна</t>
  </si>
  <si>
    <t>Ветераны</t>
  </si>
  <si>
    <t>Чигиров Евгений Владимирович</t>
  </si>
  <si>
    <t>В</t>
  </si>
  <si>
    <t>Плешков Константин Владимирович</t>
  </si>
  <si>
    <t>Комашеков Сергей Эдуардович</t>
  </si>
  <si>
    <t>Адрианов Александр Александрович</t>
  </si>
  <si>
    <t>Емельянов Николай Иванович</t>
  </si>
  <si>
    <t>Белокопытов Владимир Владимирович</t>
  </si>
  <si>
    <t>Тюрин Сергей</t>
  </si>
  <si>
    <t>Борисов Андрей</t>
  </si>
  <si>
    <t>Письменный Сергей</t>
  </si>
  <si>
    <t>Мужчины до 75кг</t>
  </si>
  <si>
    <t>Олеар Матвей Андреевич</t>
  </si>
  <si>
    <t>Котов Михаил Константинович</t>
  </si>
  <si>
    <t>Мужчины до 90кг</t>
  </si>
  <si>
    <t>Клинов Клим Олегович</t>
  </si>
  <si>
    <t>Лещенко Алексей Игоревич</t>
  </si>
  <si>
    <t>Мужчины свыше 90кг</t>
  </si>
  <si>
    <t>Свыше 90</t>
  </si>
  <si>
    <t>Диваков Денис Валерьевич</t>
  </si>
  <si>
    <t>Гурьевск</t>
  </si>
  <si>
    <t>Шамин Федор Иванович</t>
  </si>
  <si>
    <t>Ефременко Виталий Николаевич</t>
  </si>
  <si>
    <t>Казанцев Антон Николаевич</t>
  </si>
  <si>
    <t>Сорокина Татяна Александровна</t>
  </si>
  <si>
    <t>Дударь Ирина Леонидовна</t>
  </si>
  <si>
    <t>Квыч Сергей Васильевич</t>
  </si>
  <si>
    <t>Смирнов Валерий Викторович</t>
  </si>
  <si>
    <t>Курбатов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</si>
</sst>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"/>
    <numFmt numFmtId="173" formatCode="0.0"/>
  </numFmts>
  <fonts count="5" x14ac:knownFonts="1">
    <font>
      <sz val="11"/>
      <color rgb="FF000000"/>
      <name val="Calibri"/>
      <charset val="1"/>
    </font>
    <font>
      <sz val="10"/>
      <color rgb="FF000000"/>
      <name val="Arial"/>
      <charset val="1"/>
    </font>
    <font>
      <sz val="12"/>
      <color rgb="FF000000"/>
      <name val="Calibri"/>
      <charset val="1"/>
    </font>
    <font>
      <sz val="12"/>
      <color rgb="FF000000"/>
      <name val="Arial"/>
      <charset val="1"/>
    </font>
    <font>
      <b/>
      <sz val="12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 wrapText="1"/>
    </xf>
    <xf numFmtId="17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/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/>
    <xf numFmtId="0" fontId="2" fillId="0" borderId="8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/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/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/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173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1"/>
  <sheetViews>
    <sheetView tabSelected="1" workbookViewId="0">
      <selection sqref="A1:T1"/>
    </sheetView>
  </sheetViews>
  <sheetFormatPr baseColWidth="10" defaultColWidth="8.83203125" defaultRowHeight="14" x14ac:dyDescent="0"/>
  <cols>
    <col min="1" max="1" width="4.33203125" customWidth="1"/>
    <col min="2" max="2" width="35.33203125" customWidth="1"/>
    <col min="3" max="3" width="10.1640625" customWidth="1"/>
    <col min="4" max="4" width="17.6640625" customWidth="1"/>
    <col min="5" max="5" width="12.1640625" customWidth="1"/>
    <col min="6" max="6" width="13.33203125" customWidth="1"/>
    <col min="7" max="7" width="17.83203125" style="2" customWidth="1"/>
    <col min="8" max="14" width="8.83203125" style="2" customWidth="1"/>
    <col min="15" max="15" width="13.33203125" style="2" customWidth="1"/>
    <col min="16" max="16" width="9.6640625" style="2" customWidth="1"/>
    <col min="17" max="17" width="11.6640625" style="2" customWidth="1"/>
    <col min="18" max="18" width="8.83203125" style="3" hidden="1" customWidth="1"/>
    <col min="19" max="19" width="8.83203125" hidden="1" customWidth="1"/>
    <col min="20" max="20" width="2.5" hidden="1" customWidth="1"/>
  </cols>
  <sheetData>
    <row r="1" spans="1:54" ht="1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2"/>
      <c r="V1" s="12"/>
    </row>
    <row r="2" spans="1:54" ht="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2"/>
      <c r="V2" s="12"/>
    </row>
    <row r="3" spans="1:54" ht="1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2"/>
      <c r="V3" s="12"/>
    </row>
    <row r="4" spans="1:54" ht="15">
      <c r="A4" s="53" t="s">
        <v>27</v>
      </c>
      <c r="B4" s="53"/>
      <c r="C4" s="53"/>
      <c r="D4" s="53"/>
      <c r="E4" s="53"/>
      <c r="F4" s="53"/>
      <c r="G4" s="53"/>
      <c r="H4" s="53"/>
      <c r="I4" s="53" t="s">
        <v>28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2"/>
      <c r="V4" s="12"/>
    </row>
    <row r="5" spans="1:54" ht="15" customHeight="1">
      <c r="A5" s="54"/>
      <c r="B5" s="55" t="s">
        <v>2</v>
      </c>
      <c r="C5" s="55" t="s">
        <v>29</v>
      </c>
      <c r="D5" s="55" t="s">
        <v>3</v>
      </c>
      <c r="E5" s="55" t="s">
        <v>4</v>
      </c>
      <c r="F5" s="57" t="s">
        <v>5</v>
      </c>
      <c r="G5" s="55" t="s">
        <v>6</v>
      </c>
      <c r="H5" s="55" t="s">
        <v>7</v>
      </c>
      <c r="I5" s="55" t="s">
        <v>8</v>
      </c>
      <c r="J5" s="55" t="s">
        <v>9</v>
      </c>
      <c r="K5" s="55"/>
      <c r="L5" s="55"/>
      <c r="M5" s="55"/>
      <c r="N5" s="55"/>
      <c r="O5" s="57" t="s">
        <v>30</v>
      </c>
      <c r="P5" s="57" t="s">
        <v>12</v>
      </c>
      <c r="Q5" s="57"/>
      <c r="R5" s="12"/>
      <c r="S5" s="56"/>
      <c r="T5" s="56"/>
      <c r="U5" s="12"/>
      <c r="AL5" s="12"/>
    </row>
    <row r="6" spans="1:54" ht="15">
      <c r="A6" s="54"/>
      <c r="B6" s="55"/>
      <c r="C6" s="55"/>
      <c r="D6" s="55"/>
      <c r="E6" s="55"/>
      <c r="F6" s="57"/>
      <c r="G6" s="55"/>
      <c r="H6" s="55"/>
      <c r="I6" s="55"/>
      <c r="J6" s="6">
        <v>1</v>
      </c>
      <c r="K6" s="6">
        <v>2</v>
      </c>
      <c r="L6" s="6">
        <v>3</v>
      </c>
      <c r="M6" s="6" t="s">
        <v>13</v>
      </c>
      <c r="N6" s="6" t="s">
        <v>11</v>
      </c>
      <c r="O6" s="57"/>
      <c r="P6" s="57"/>
      <c r="Q6" s="57"/>
      <c r="R6" s="12"/>
      <c r="S6" s="56"/>
      <c r="T6" s="56"/>
      <c r="U6" s="12"/>
      <c r="AL6" s="12"/>
    </row>
    <row r="7" spans="1:54" s="4" customFormat="1" ht="26.5" customHeight="1">
      <c r="A7" s="20"/>
      <c r="B7" s="6" t="s">
        <v>31</v>
      </c>
      <c r="C7" s="6"/>
      <c r="D7" s="6"/>
      <c r="E7" s="6"/>
      <c r="F7" s="21"/>
      <c r="G7" s="6"/>
      <c r="H7" s="6"/>
      <c r="I7" s="6"/>
      <c r="J7" s="6"/>
      <c r="K7" s="6"/>
      <c r="L7" s="6"/>
      <c r="M7" s="6"/>
      <c r="N7" s="6"/>
      <c r="O7" s="21"/>
      <c r="P7" s="21"/>
      <c r="Q7" s="21"/>
      <c r="R7" s="12"/>
      <c r="S7" s="22"/>
      <c r="T7" s="22"/>
      <c r="U7" s="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5">
      <c r="A8" s="20">
        <v>1</v>
      </c>
      <c r="B8" s="7" t="s">
        <v>32</v>
      </c>
      <c r="C8" s="9">
        <v>25</v>
      </c>
      <c r="D8" s="9" t="s">
        <v>14</v>
      </c>
      <c r="E8" s="9" t="s">
        <v>33</v>
      </c>
      <c r="F8" s="23" t="s">
        <v>34</v>
      </c>
      <c r="G8" s="9" t="s">
        <v>35</v>
      </c>
      <c r="H8" s="6">
        <v>72.900000000000006</v>
      </c>
      <c r="I8" s="24">
        <v>0.72709999999999997</v>
      </c>
      <c r="J8" s="25">
        <v>140</v>
      </c>
      <c r="K8" s="25">
        <v>145</v>
      </c>
      <c r="L8" s="25">
        <v>150</v>
      </c>
      <c r="M8" s="25">
        <f>MAXA(J8:L8)</f>
        <v>150</v>
      </c>
      <c r="N8" s="26">
        <f>I8*M8</f>
        <v>109.065</v>
      </c>
      <c r="O8" s="10">
        <v>3</v>
      </c>
      <c r="P8" s="10" t="s">
        <v>36</v>
      </c>
      <c r="Q8" s="10"/>
      <c r="R8" s="12"/>
      <c r="S8" s="13"/>
      <c r="T8" s="13"/>
      <c r="U8" s="12"/>
      <c r="AL8" s="12"/>
    </row>
    <row r="9" spans="1:54" ht="15">
      <c r="A9" s="20">
        <v>2</v>
      </c>
      <c r="B9" s="7" t="s">
        <v>37</v>
      </c>
      <c r="C9" s="9">
        <v>18</v>
      </c>
      <c r="D9" s="9" t="s">
        <v>14</v>
      </c>
      <c r="E9" s="9" t="s">
        <v>33</v>
      </c>
      <c r="F9" s="23" t="s">
        <v>34</v>
      </c>
      <c r="G9" s="9" t="s">
        <v>35</v>
      </c>
      <c r="H9" s="6">
        <v>73.900000000000006</v>
      </c>
      <c r="I9" s="6">
        <v>0.72</v>
      </c>
      <c r="J9" s="6">
        <v>105</v>
      </c>
      <c r="K9" s="6">
        <v>-110</v>
      </c>
      <c r="L9" s="6">
        <v>-110</v>
      </c>
      <c r="M9" s="6">
        <f>MAXA(J9:L9)</f>
        <v>105</v>
      </c>
      <c r="N9" s="26">
        <f>I9*M9</f>
        <v>75.599999999999994</v>
      </c>
      <c r="O9" s="10">
        <v>17</v>
      </c>
      <c r="P9" s="10" t="s">
        <v>19</v>
      </c>
      <c r="Q9" s="10"/>
      <c r="R9" s="12"/>
      <c r="S9" s="13"/>
      <c r="T9" s="13"/>
      <c r="U9" s="12"/>
      <c r="AL9" s="12"/>
    </row>
    <row r="10" spans="1:54" ht="15">
      <c r="A10" s="20">
        <v>3</v>
      </c>
      <c r="B10" s="27" t="s">
        <v>38</v>
      </c>
      <c r="C10" s="6">
        <v>20</v>
      </c>
      <c r="D10" s="23" t="s">
        <v>14</v>
      </c>
      <c r="E10" s="9" t="s">
        <v>33</v>
      </c>
      <c r="F10" s="23" t="s">
        <v>34</v>
      </c>
      <c r="G10" s="9" t="s">
        <v>35</v>
      </c>
      <c r="H10" s="6">
        <v>70.599999999999994</v>
      </c>
      <c r="I10" s="6">
        <v>0.74450000000000005</v>
      </c>
      <c r="J10" s="6">
        <v>60</v>
      </c>
      <c r="K10" s="6">
        <v>-62.5</v>
      </c>
      <c r="L10" s="6">
        <v>-62.5</v>
      </c>
      <c r="M10" s="6">
        <f>MAXA(J10:L10)</f>
        <v>60</v>
      </c>
      <c r="N10" s="26">
        <f>I10*M10</f>
        <v>44.67</v>
      </c>
      <c r="O10" s="10">
        <v>22</v>
      </c>
      <c r="P10" s="10"/>
      <c r="Q10" s="10"/>
      <c r="R10" s="12"/>
      <c r="S10" s="13"/>
      <c r="T10" s="13"/>
      <c r="U10" s="12"/>
      <c r="AL10" s="12"/>
    </row>
    <row r="11" spans="1:54" s="4" customFormat="1" ht="26.5" customHeight="1">
      <c r="A11" s="28"/>
      <c r="B11" s="28" t="s">
        <v>39</v>
      </c>
      <c r="C11" s="29"/>
      <c r="D11" s="30"/>
      <c r="E11" s="31"/>
      <c r="F11" s="30"/>
      <c r="G11" s="31"/>
      <c r="H11" s="29"/>
      <c r="I11" s="29"/>
      <c r="J11" s="29"/>
      <c r="K11" s="29"/>
      <c r="L11" s="29"/>
      <c r="M11" s="29"/>
      <c r="N11" s="32"/>
      <c r="O11" s="33"/>
      <c r="P11" s="33"/>
      <c r="Q11" s="33"/>
      <c r="R11" s="12"/>
      <c r="S11" s="13"/>
      <c r="T11" s="13"/>
      <c r="U11" s="1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2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">
      <c r="A12" s="34">
        <v>1</v>
      </c>
      <c r="B12" s="35" t="s">
        <v>40</v>
      </c>
      <c r="C12" s="6">
        <v>25</v>
      </c>
      <c r="D12" s="36" t="s">
        <v>41</v>
      </c>
      <c r="E12" s="9" t="s">
        <v>33</v>
      </c>
      <c r="F12" s="36" t="s">
        <v>34</v>
      </c>
      <c r="G12" s="9" t="s">
        <v>42</v>
      </c>
      <c r="H12" s="6">
        <v>88.8</v>
      </c>
      <c r="I12" s="6">
        <v>0.64280000000000004</v>
      </c>
      <c r="J12" s="6">
        <v>-152.5</v>
      </c>
      <c r="K12" s="6">
        <v>155</v>
      </c>
      <c r="L12" s="6">
        <v>160</v>
      </c>
      <c r="M12" s="6">
        <f t="shared" ref="M12:M22" si="0">MAXA(J12:L12)</f>
        <v>160</v>
      </c>
      <c r="N12" s="37">
        <f t="shared" ref="N12:N22" si="1">I12*M12</f>
        <v>102.84800000000001</v>
      </c>
      <c r="O12" s="10">
        <v>7</v>
      </c>
      <c r="P12" s="10" t="s">
        <v>36</v>
      </c>
      <c r="Q12" s="10"/>
      <c r="R12" s="12"/>
      <c r="S12" s="13"/>
      <c r="T12" s="13"/>
      <c r="U12" s="12"/>
      <c r="AL12" s="12"/>
    </row>
    <row r="13" spans="1:54" ht="15">
      <c r="A13" s="38">
        <v>1</v>
      </c>
      <c r="B13" s="39" t="s">
        <v>43</v>
      </c>
      <c r="C13" s="40">
        <v>33</v>
      </c>
      <c r="D13" s="41" t="s">
        <v>14</v>
      </c>
      <c r="E13" s="40" t="s">
        <v>33</v>
      </c>
      <c r="F13" s="41" t="s">
        <v>34</v>
      </c>
      <c r="G13" s="40" t="s">
        <v>42</v>
      </c>
      <c r="H13" s="42">
        <v>88.1</v>
      </c>
      <c r="I13" s="42">
        <v>0.64590000000000003</v>
      </c>
      <c r="J13" s="42">
        <v>140</v>
      </c>
      <c r="K13" s="42">
        <v>145</v>
      </c>
      <c r="L13" s="42">
        <v>150</v>
      </c>
      <c r="M13" s="42">
        <f t="shared" si="0"/>
        <v>150</v>
      </c>
      <c r="N13" s="43">
        <f t="shared" si="1"/>
        <v>96.885000000000005</v>
      </c>
      <c r="O13" s="44">
        <v>13</v>
      </c>
      <c r="P13" s="44" t="s">
        <v>15</v>
      </c>
      <c r="Q13" s="44"/>
      <c r="R13" s="12"/>
      <c r="S13" s="13"/>
      <c r="T13" s="13"/>
      <c r="U13" s="12"/>
      <c r="AL13" s="12"/>
    </row>
    <row r="14" spans="1:54" ht="15">
      <c r="A14" s="34">
        <v>3</v>
      </c>
      <c r="B14" s="35" t="s">
        <v>44</v>
      </c>
      <c r="C14" s="9">
        <v>28</v>
      </c>
      <c r="D14" s="36" t="s">
        <v>41</v>
      </c>
      <c r="E14" s="9" t="s">
        <v>33</v>
      </c>
      <c r="F14" s="36" t="s">
        <v>34</v>
      </c>
      <c r="G14" s="9" t="s">
        <v>42</v>
      </c>
      <c r="H14" s="6">
        <v>79.900000000000006</v>
      </c>
      <c r="I14" s="6">
        <v>0.68320000000000003</v>
      </c>
      <c r="J14" s="6">
        <v>140</v>
      </c>
      <c r="K14" s="6">
        <v>147.5</v>
      </c>
      <c r="L14" s="6">
        <v>-150</v>
      </c>
      <c r="M14" s="6">
        <f t="shared" si="0"/>
        <v>147.5</v>
      </c>
      <c r="N14" s="37">
        <f t="shared" si="1"/>
        <v>100.77200000000001</v>
      </c>
      <c r="O14" s="10">
        <v>10</v>
      </c>
      <c r="P14" s="10" t="s">
        <v>36</v>
      </c>
      <c r="Q14" s="10"/>
      <c r="R14" s="12"/>
      <c r="S14" s="13"/>
      <c r="T14" s="13"/>
      <c r="U14" s="12"/>
      <c r="AL14" s="12"/>
    </row>
    <row r="15" spans="1:54" ht="15">
      <c r="A15" s="38">
        <v>2</v>
      </c>
      <c r="B15" s="39" t="s">
        <v>45</v>
      </c>
      <c r="C15" s="40">
        <v>25</v>
      </c>
      <c r="D15" s="41" t="s">
        <v>46</v>
      </c>
      <c r="E15" s="40" t="s">
        <v>33</v>
      </c>
      <c r="F15" s="41" t="s">
        <v>34</v>
      </c>
      <c r="G15" s="40" t="s">
        <v>42</v>
      </c>
      <c r="H15" s="42">
        <v>89.2</v>
      </c>
      <c r="I15" s="42">
        <v>0.64170000000000005</v>
      </c>
      <c r="J15" s="42">
        <v>137.5</v>
      </c>
      <c r="K15" s="42">
        <v>145</v>
      </c>
      <c r="L15" s="42">
        <v>150</v>
      </c>
      <c r="M15" s="42">
        <f t="shared" si="0"/>
        <v>150</v>
      </c>
      <c r="N15" s="43">
        <f t="shared" si="1"/>
        <v>96.25500000000001</v>
      </c>
      <c r="O15" s="44">
        <v>14</v>
      </c>
      <c r="P15" s="44" t="s">
        <v>15</v>
      </c>
      <c r="Q15" s="45"/>
      <c r="R15" s="12"/>
      <c r="S15" s="13"/>
      <c r="T15" s="13"/>
      <c r="U15" s="12"/>
      <c r="AL15" s="12"/>
    </row>
    <row r="16" spans="1:54" ht="15">
      <c r="A16" s="34">
        <v>4</v>
      </c>
      <c r="B16" s="35" t="s">
        <v>47</v>
      </c>
      <c r="C16" s="9">
        <v>20</v>
      </c>
      <c r="D16" s="36" t="s">
        <v>41</v>
      </c>
      <c r="E16" s="9" t="s">
        <v>33</v>
      </c>
      <c r="F16" s="36" t="s">
        <v>34</v>
      </c>
      <c r="G16" s="9" t="s">
        <v>42</v>
      </c>
      <c r="H16" s="6">
        <v>77.2</v>
      </c>
      <c r="I16" s="6">
        <v>0.69930000000000003</v>
      </c>
      <c r="J16" s="6">
        <v>120</v>
      </c>
      <c r="K16" s="6">
        <v>130</v>
      </c>
      <c r="L16" s="6">
        <v>145</v>
      </c>
      <c r="M16" s="6">
        <f t="shared" si="0"/>
        <v>145</v>
      </c>
      <c r="N16" s="37">
        <f t="shared" si="1"/>
        <v>101.3985</v>
      </c>
      <c r="O16" s="10">
        <v>9</v>
      </c>
      <c r="P16" s="10" t="s">
        <v>36</v>
      </c>
      <c r="Q16" s="10"/>
      <c r="R16" s="12"/>
      <c r="S16" s="13"/>
      <c r="T16" s="13"/>
      <c r="U16" s="12"/>
      <c r="AL16" s="12"/>
    </row>
    <row r="17" spans="1:54" ht="15">
      <c r="A17" s="38">
        <v>5</v>
      </c>
      <c r="B17" s="39" t="s">
        <v>48</v>
      </c>
      <c r="C17" s="40">
        <v>28</v>
      </c>
      <c r="D17" s="41" t="s">
        <v>41</v>
      </c>
      <c r="E17" s="40" t="s">
        <v>33</v>
      </c>
      <c r="F17" s="41" t="s">
        <v>34</v>
      </c>
      <c r="G17" s="40" t="s">
        <v>42</v>
      </c>
      <c r="H17" s="42">
        <v>79</v>
      </c>
      <c r="I17" s="42">
        <v>0.68820000000000003</v>
      </c>
      <c r="J17" s="42">
        <v>142.5</v>
      </c>
      <c r="K17" s="42">
        <v>-142.5</v>
      </c>
      <c r="L17" s="42">
        <v>-142.5</v>
      </c>
      <c r="M17" s="42">
        <f t="shared" si="0"/>
        <v>142.5</v>
      </c>
      <c r="N17" s="43">
        <f t="shared" si="1"/>
        <v>98.0685</v>
      </c>
      <c r="O17" s="44">
        <v>11</v>
      </c>
      <c r="P17" s="44" t="s">
        <v>36</v>
      </c>
      <c r="Q17" s="33"/>
      <c r="R17" s="12"/>
      <c r="S17" s="13"/>
      <c r="T17" s="13"/>
      <c r="U17" s="12"/>
      <c r="AL17" s="12"/>
    </row>
    <row r="18" spans="1:54" ht="15">
      <c r="A18" s="34">
        <v>6</v>
      </c>
      <c r="B18" s="35" t="s">
        <v>49</v>
      </c>
      <c r="C18" s="9">
        <v>30</v>
      </c>
      <c r="D18" s="36" t="s">
        <v>41</v>
      </c>
      <c r="E18" s="9" t="s">
        <v>33</v>
      </c>
      <c r="F18" s="36" t="s">
        <v>34</v>
      </c>
      <c r="G18" s="9" t="s">
        <v>42</v>
      </c>
      <c r="H18" s="6">
        <v>81.2</v>
      </c>
      <c r="I18" s="6">
        <v>0.6764</v>
      </c>
      <c r="J18" s="6">
        <v>140</v>
      </c>
      <c r="K18" s="6">
        <v>-145</v>
      </c>
      <c r="L18" s="6">
        <v>-145</v>
      </c>
      <c r="M18" s="6">
        <f t="shared" si="0"/>
        <v>140</v>
      </c>
      <c r="N18" s="37">
        <f t="shared" si="1"/>
        <v>94.695999999999998</v>
      </c>
      <c r="O18" s="10">
        <v>15</v>
      </c>
      <c r="P18" s="10" t="s">
        <v>15</v>
      </c>
      <c r="Q18" s="10"/>
      <c r="R18" s="12"/>
      <c r="S18" s="13"/>
      <c r="T18" s="13"/>
      <c r="U18" s="12"/>
      <c r="AL18" s="12"/>
    </row>
    <row r="19" spans="1:54" ht="15">
      <c r="A19" s="38">
        <v>7</v>
      </c>
      <c r="B19" s="39" t="s">
        <v>50</v>
      </c>
      <c r="C19" s="40">
        <v>25</v>
      </c>
      <c r="D19" s="41" t="s">
        <v>41</v>
      </c>
      <c r="E19" s="40" t="s">
        <v>33</v>
      </c>
      <c r="F19" s="41" t="s">
        <v>34</v>
      </c>
      <c r="G19" s="40" t="s">
        <v>42</v>
      </c>
      <c r="H19" s="42">
        <v>78.599999999999994</v>
      </c>
      <c r="I19" s="42">
        <v>0.6905</v>
      </c>
      <c r="J19" s="42">
        <v>120</v>
      </c>
      <c r="K19" s="42">
        <v>-130</v>
      </c>
      <c r="L19" s="42">
        <v>0</v>
      </c>
      <c r="M19" s="42">
        <f t="shared" si="0"/>
        <v>120</v>
      </c>
      <c r="N19" s="43">
        <f t="shared" si="1"/>
        <v>82.86</v>
      </c>
      <c r="O19" s="44">
        <v>17</v>
      </c>
      <c r="P19" s="44" t="s">
        <v>19</v>
      </c>
      <c r="Q19" s="45"/>
      <c r="R19" s="12"/>
      <c r="S19" s="13"/>
      <c r="T19" s="13"/>
      <c r="U19" s="12"/>
      <c r="AL19" s="12"/>
    </row>
    <row r="20" spans="1:54" ht="15">
      <c r="A20" s="34">
        <v>8</v>
      </c>
      <c r="B20" s="35" t="s">
        <v>51</v>
      </c>
      <c r="C20" s="9">
        <v>22</v>
      </c>
      <c r="D20" s="36" t="s">
        <v>14</v>
      </c>
      <c r="E20" s="9" t="s">
        <v>33</v>
      </c>
      <c r="F20" s="36" t="s">
        <v>34</v>
      </c>
      <c r="G20" s="9" t="s">
        <v>42</v>
      </c>
      <c r="H20" s="6">
        <v>85.5</v>
      </c>
      <c r="I20" s="6">
        <v>0.65620000000000001</v>
      </c>
      <c r="J20" s="6">
        <v>105</v>
      </c>
      <c r="K20" s="6">
        <v>110</v>
      </c>
      <c r="L20" s="6">
        <v>-115</v>
      </c>
      <c r="M20" s="6">
        <f t="shared" si="0"/>
        <v>110</v>
      </c>
      <c r="N20" s="37">
        <f t="shared" si="1"/>
        <v>72.182000000000002</v>
      </c>
      <c r="O20" s="10">
        <v>19</v>
      </c>
      <c r="P20" s="10" t="s">
        <v>16</v>
      </c>
      <c r="Q20" s="10"/>
      <c r="R20" s="12"/>
      <c r="S20" s="13"/>
      <c r="T20" s="13"/>
      <c r="U20" s="12"/>
      <c r="AL20" s="12"/>
    </row>
    <row r="21" spans="1:54" s="5" customFormat="1" ht="13.25" customHeight="1">
      <c r="A21" s="38">
        <v>9</v>
      </c>
      <c r="B21" s="39" t="s">
        <v>22</v>
      </c>
      <c r="C21" s="40">
        <v>17</v>
      </c>
      <c r="D21" s="41" t="s">
        <v>14</v>
      </c>
      <c r="E21" s="40" t="s">
        <v>33</v>
      </c>
      <c r="F21" s="41" t="s">
        <v>34</v>
      </c>
      <c r="G21" s="40" t="s">
        <v>42</v>
      </c>
      <c r="H21" s="42">
        <v>76</v>
      </c>
      <c r="I21" s="42">
        <v>0.70609999999999995</v>
      </c>
      <c r="J21" s="42">
        <v>85</v>
      </c>
      <c r="K21" s="42">
        <v>90</v>
      </c>
      <c r="L21" s="42">
        <v>0</v>
      </c>
      <c r="M21" s="42">
        <f t="shared" si="0"/>
        <v>90</v>
      </c>
      <c r="N21" s="43">
        <f t="shared" si="1"/>
        <v>63.548999999999992</v>
      </c>
      <c r="O21" s="44">
        <v>20</v>
      </c>
      <c r="P21" s="44"/>
      <c r="Q21" s="33"/>
      <c r="R21" s="12"/>
      <c r="S21" s="13"/>
      <c r="T21" s="13"/>
      <c r="U21" s="1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">
      <c r="A22" s="34">
        <v>10</v>
      </c>
      <c r="B22" s="35" t="s">
        <v>52</v>
      </c>
      <c r="C22" s="9">
        <v>22</v>
      </c>
      <c r="D22" s="36" t="s">
        <v>41</v>
      </c>
      <c r="E22" s="9" t="s">
        <v>33</v>
      </c>
      <c r="F22" s="36" t="s">
        <v>34</v>
      </c>
      <c r="G22" s="9" t="s">
        <v>42</v>
      </c>
      <c r="H22" s="6">
        <v>88.9</v>
      </c>
      <c r="I22" s="6">
        <v>0.64239999999999997</v>
      </c>
      <c r="J22" s="6">
        <v>-152.5</v>
      </c>
      <c r="K22" s="6">
        <v>-152.5</v>
      </c>
      <c r="L22" s="6">
        <v>-152.5</v>
      </c>
      <c r="M22" s="6">
        <f t="shared" si="0"/>
        <v>-152.5</v>
      </c>
      <c r="N22" s="37">
        <f t="shared" si="1"/>
        <v>-97.965999999999994</v>
      </c>
      <c r="O22" s="10">
        <v>23</v>
      </c>
      <c r="P22" s="10"/>
      <c r="Q22" s="10"/>
      <c r="R22" s="12"/>
      <c r="S22" s="13"/>
      <c r="T22" s="13"/>
    </row>
    <row r="23" spans="1:54" s="4" customFormat="1" ht="24.5" customHeight="1">
      <c r="A23" s="38"/>
      <c r="B23" s="38" t="s">
        <v>53</v>
      </c>
      <c r="C23" s="40"/>
      <c r="D23" s="41"/>
      <c r="E23" s="40"/>
      <c r="F23" s="41"/>
      <c r="G23" s="40"/>
      <c r="H23" s="42"/>
      <c r="I23" s="42"/>
      <c r="J23" s="42"/>
      <c r="K23" s="42"/>
      <c r="L23" s="42"/>
      <c r="M23" s="42"/>
      <c r="N23" s="43"/>
      <c r="O23" s="44"/>
      <c r="P23" s="44"/>
      <c r="Q23" s="44"/>
      <c r="R23" s="12"/>
      <c r="S23" s="13"/>
      <c r="T23" s="1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">
      <c r="A24" s="34">
        <v>1</v>
      </c>
      <c r="B24" s="35" t="s">
        <v>54</v>
      </c>
      <c r="C24" s="9">
        <v>42</v>
      </c>
      <c r="D24" s="36" t="s">
        <v>14</v>
      </c>
      <c r="E24" s="9" t="s">
        <v>33</v>
      </c>
      <c r="F24" s="36" t="s">
        <v>34</v>
      </c>
      <c r="G24" s="9" t="s">
        <v>55</v>
      </c>
      <c r="H24" s="6">
        <v>100.7</v>
      </c>
      <c r="I24" s="6">
        <v>0.6069</v>
      </c>
      <c r="J24" s="6">
        <v>200</v>
      </c>
      <c r="K24" s="6">
        <v>210</v>
      </c>
      <c r="L24" s="6">
        <v>-220</v>
      </c>
      <c r="M24" s="6">
        <f t="shared" ref="M24:M33" si="2">MAXA(J24:L24)</f>
        <v>210</v>
      </c>
      <c r="N24" s="37">
        <f t="shared" ref="N24:N33" si="3">I24*M24</f>
        <v>127.449</v>
      </c>
      <c r="O24" s="10">
        <v>1</v>
      </c>
      <c r="P24" s="10" t="s">
        <v>18</v>
      </c>
      <c r="Q24" s="10"/>
      <c r="R24" s="12"/>
      <c r="S24" s="13"/>
      <c r="T24" s="13"/>
    </row>
    <row r="25" spans="1:54" ht="15">
      <c r="A25" s="38">
        <v>2</v>
      </c>
      <c r="B25" s="39" t="s">
        <v>56</v>
      </c>
      <c r="C25" s="40">
        <v>28</v>
      </c>
      <c r="D25" s="41"/>
      <c r="E25" s="40" t="s">
        <v>33</v>
      </c>
      <c r="F25" s="41" t="s">
        <v>34</v>
      </c>
      <c r="G25" s="40" t="s">
        <v>55</v>
      </c>
      <c r="H25" s="42">
        <v>109.6</v>
      </c>
      <c r="I25" s="42">
        <v>0.58919999999999995</v>
      </c>
      <c r="J25" s="42">
        <v>180</v>
      </c>
      <c r="K25" s="42">
        <v>195</v>
      </c>
      <c r="L25" s="42">
        <v>-205</v>
      </c>
      <c r="M25" s="42">
        <f t="shared" si="2"/>
        <v>195</v>
      </c>
      <c r="N25" s="43">
        <f t="shared" si="3"/>
        <v>114.89399999999999</v>
      </c>
      <c r="O25" s="44">
        <v>2</v>
      </c>
      <c r="P25" s="44" t="s">
        <v>18</v>
      </c>
      <c r="Q25" s="44"/>
      <c r="R25" s="12"/>
      <c r="S25" s="13"/>
      <c r="T25" s="13"/>
    </row>
    <row r="26" spans="1:54" ht="15">
      <c r="A26" s="34">
        <v>3</v>
      </c>
      <c r="B26" s="35" t="s">
        <v>24</v>
      </c>
      <c r="C26" s="9">
        <v>26</v>
      </c>
      <c r="D26" s="36" t="s">
        <v>14</v>
      </c>
      <c r="E26" s="9" t="s">
        <v>33</v>
      </c>
      <c r="F26" s="36" t="s">
        <v>34</v>
      </c>
      <c r="G26" s="9" t="s">
        <v>55</v>
      </c>
      <c r="H26" s="6">
        <v>113.3</v>
      </c>
      <c r="I26" s="6">
        <v>0.58340000000000003</v>
      </c>
      <c r="J26" s="6">
        <v>170</v>
      </c>
      <c r="K26" s="6">
        <v>180</v>
      </c>
      <c r="L26" s="6">
        <v>-190</v>
      </c>
      <c r="M26" s="6">
        <f t="shared" si="2"/>
        <v>180</v>
      </c>
      <c r="N26" s="37">
        <f t="shared" si="3"/>
        <v>105.012</v>
      </c>
      <c r="O26" s="10">
        <v>5</v>
      </c>
      <c r="P26" s="10" t="s">
        <v>36</v>
      </c>
      <c r="Q26" s="10"/>
      <c r="R26" s="12"/>
      <c r="S26" s="13"/>
      <c r="T26" s="13"/>
    </row>
    <row r="27" spans="1:54" ht="15">
      <c r="A27" s="38">
        <v>4</v>
      </c>
      <c r="B27" s="39" t="s">
        <v>57</v>
      </c>
      <c r="C27" s="40">
        <v>27</v>
      </c>
      <c r="D27" s="41" t="s">
        <v>41</v>
      </c>
      <c r="E27" s="40" t="s">
        <v>33</v>
      </c>
      <c r="F27" s="41" t="s">
        <v>34</v>
      </c>
      <c r="G27" s="40" t="s">
        <v>55</v>
      </c>
      <c r="H27" s="42">
        <v>108.5</v>
      </c>
      <c r="I27" s="42">
        <v>0.59099999999999997</v>
      </c>
      <c r="J27" s="42">
        <v>165</v>
      </c>
      <c r="K27" s="42">
        <v>-175</v>
      </c>
      <c r="L27" s="42">
        <v>175</v>
      </c>
      <c r="M27" s="42">
        <f t="shared" si="2"/>
        <v>175</v>
      </c>
      <c r="N27" s="43">
        <f t="shared" si="3"/>
        <v>103.425</v>
      </c>
      <c r="O27" s="44">
        <v>6</v>
      </c>
      <c r="P27" s="44" t="s">
        <v>36</v>
      </c>
      <c r="Q27" s="44"/>
      <c r="R27" s="12"/>
      <c r="S27" s="13"/>
      <c r="T27" s="13"/>
    </row>
    <row r="28" spans="1:54" ht="15">
      <c r="A28" s="34">
        <v>5</v>
      </c>
      <c r="B28" s="35" t="s">
        <v>58</v>
      </c>
      <c r="C28" s="9">
        <v>38</v>
      </c>
      <c r="D28" s="36" t="s">
        <v>41</v>
      </c>
      <c r="E28" s="9" t="s">
        <v>33</v>
      </c>
      <c r="F28" s="36" t="s">
        <v>34</v>
      </c>
      <c r="G28" s="9" t="s">
        <v>55</v>
      </c>
      <c r="H28" s="6">
        <v>109.4</v>
      </c>
      <c r="I28" s="6">
        <v>0.58950000000000002</v>
      </c>
      <c r="J28" s="6">
        <v>167.5</v>
      </c>
      <c r="K28" s="6">
        <v>172.5</v>
      </c>
      <c r="L28" s="6">
        <v>-180</v>
      </c>
      <c r="M28" s="6">
        <f t="shared" si="2"/>
        <v>172.5</v>
      </c>
      <c r="N28" s="37">
        <f t="shared" si="3"/>
        <v>101.68875</v>
      </c>
      <c r="O28" s="10">
        <v>8</v>
      </c>
      <c r="P28" s="10" t="s">
        <v>36</v>
      </c>
      <c r="Q28" s="10"/>
      <c r="R28" s="12"/>
      <c r="S28" s="13"/>
      <c r="T28" s="13"/>
    </row>
    <row r="29" spans="1:54" ht="15">
      <c r="A29" s="38">
        <v>6</v>
      </c>
      <c r="B29" s="39" t="s">
        <v>59</v>
      </c>
      <c r="C29" s="40">
        <v>24</v>
      </c>
      <c r="D29" s="41" t="s">
        <v>41</v>
      </c>
      <c r="E29" s="40" t="s">
        <v>33</v>
      </c>
      <c r="F29" s="41" t="s">
        <v>34</v>
      </c>
      <c r="G29" s="40" t="s">
        <v>55</v>
      </c>
      <c r="H29" s="42">
        <v>92.3</v>
      </c>
      <c r="I29" s="42">
        <v>0.63049999999999995</v>
      </c>
      <c r="J29" s="42">
        <v>160</v>
      </c>
      <c r="K29" s="42">
        <v>170</v>
      </c>
      <c r="L29" s="42">
        <v>-180</v>
      </c>
      <c r="M29" s="42">
        <f t="shared" si="2"/>
        <v>170</v>
      </c>
      <c r="N29" s="43">
        <f t="shared" si="3"/>
        <v>107.18499999999999</v>
      </c>
      <c r="O29" s="44">
        <v>4</v>
      </c>
      <c r="P29" s="44" t="s">
        <v>36</v>
      </c>
      <c r="Q29" s="44"/>
      <c r="R29" s="12"/>
      <c r="S29" s="13"/>
      <c r="T29" s="13"/>
    </row>
    <row r="30" spans="1:54" ht="15">
      <c r="A30" s="34">
        <v>7</v>
      </c>
      <c r="B30" s="35" t="s">
        <v>60</v>
      </c>
      <c r="C30" s="9">
        <v>22</v>
      </c>
      <c r="D30" s="36" t="s">
        <v>20</v>
      </c>
      <c r="E30" s="9" t="s">
        <v>33</v>
      </c>
      <c r="F30" s="36" t="s">
        <v>34</v>
      </c>
      <c r="G30" s="9" t="s">
        <v>55</v>
      </c>
      <c r="H30" s="6">
        <v>100.3</v>
      </c>
      <c r="I30" s="6">
        <v>0.60170000000000001</v>
      </c>
      <c r="J30" s="6">
        <v>155</v>
      </c>
      <c r="K30" s="6">
        <v>162.5</v>
      </c>
      <c r="L30" s="6">
        <v>0</v>
      </c>
      <c r="M30" s="6">
        <f t="shared" si="2"/>
        <v>162.5</v>
      </c>
      <c r="N30" s="37">
        <f t="shared" si="3"/>
        <v>97.776250000000005</v>
      </c>
      <c r="O30" s="10">
        <v>12</v>
      </c>
      <c r="P30" s="10" t="s">
        <v>36</v>
      </c>
      <c r="Q30" s="10"/>
      <c r="R30" s="12"/>
      <c r="S30" s="13"/>
      <c r="T30" s="13"/>
    </row>
    <row r="31" spans="1:54" ht="15">
      <c r="A31" s="38">
        <v>8</v>
      </c>
      <c r="B31" s="39" t="s">
        <v>61</v>
      </c>
      <c r="C31" s="40">
        <v>38</v>
      </c>
      <c r="D31" s="41" t="s">
        <v>62</v>
      </c>
      <c r="E31" s="40" t="s">
        <v>33</v>
      </c>
      <c r="F31" s="41" t="s">
        <v>34</v>
      </c>
      <c r="G31" s="40" t="s">
        <v>55</v>
      </c>
      <c r="H31" s="42">
        <v>97.5</v>
      </c>
      <c r="I31" s="42">
        <v>0.61499999999999999</v>
      </c>
      <c r="J31" s="42">
        <v>142.5</v>
      </c>
      <c r="K31" s="42">
        <v>145</v>
      </c>
      <c r="L31" s="42">
        <v>150</v>
      </c>
      <c r="M31" s="42">
        <f t="shared" si="2"/>
        <v>150</v>
      </c>
      <c r="N31" s="43">
        <f t="shared" si="3"/>
        <v>92.25</v>
      </c>
      <c r="O31" s="44">
        <v>16</v>
      </c>
      <c r="P31" s="44" t="s">
        <v>15</v>
      </c>
      <c r="Q31" s="44"/>
      <c r="R31" s="12"/>
      <c r="S31" s="13"/>
      <c r="T31" s="13"/>
      <c r="U31" s="12"/>
      <c r="V31" s="12"/>
    </row>
    <row r="32" spans="1:54" s="5" customFormat="1" ht="15">
      <c r="A32" s="34">
        <v>9</v>
      </c>
      <c r="B32" s="35" t="s">
        <v>63</v>
      </c>
      <c r="C32" s="9">
        <v>30</v>
      </c>
      <c r="D32" s="36" t="s">
        <v>41</v>
      </c>
      <c r="E32" s="9" t="s">
        <v>33</v>
      </c>
      <c r="F32" s="36" t="s">
        <v>34</v>
      </c>
      <c r="G32" s="9" t="s">
        <v>55</v>
      </c>
      <c r="H32" s="6">
        <v>97.4</v>
      </c>
      <c r="I32" s="6">
        <v>0.61519999999999997</v>
      </c>
      <c r="J32" s="6">
        <v>120</v>
      </c>
      <c r="K32" s="6">
        <v>-125</v>
      </c>
      <c r="L32" s="6">
        <v>-132.5</v>
      </c>
      <c r="M32" s="6">
        <f t="shared" si="2"/>
        <v>120</v>
      </c>
      <c r="N32" s="37">
        <f t="shared" si="3"/>
        <v>73.823999999999998</v>
      </c>
      <c r="O32" s="10">
        <v>18</v>
      </c>
      <c r="P32" s="10" t="s">
        <v>16</v>
      </c>
      <c r="Q32" s="10"/>
      <c r="R32" s="12"/>
      <c r="S32" s="13"/>
      <c r="T32" s="13"/>
      <c r="U32" s="14"/>
      <c r="V32" s="14"/>
    </row>
    <row r="33" spans="1:22" ht="15">
      <c r="A33" s="34">
        <v>10</v>
      </c>
      <c r="B33" s="35" t="s">
        <v>64</v>
      </c>
      <c r="C33" s="9">
        <v>31</v>
      </c>
      <c r="D33" s="36" t="s">
        <v>14</v>
      </c>
      <c r="E33" s="9" t="s">
        <v>33</v>
      </c>
      <c r="F33" s="36" t="s">
        <v>34</v>
      </c>
      <c r="G33" s="9" t="s">
        <v>55</v>
      </c>
      <c r="H33" s="6">
        <v>109.9</v>
      </c>
      <c r="I33" s="6">
        <v>0.5887</v>
      </c>
      <c r="J33" s="6">
        <v>95</v>
      </c>
      <c r="K33" s="6">
        <v>100</v>
      </c>
      <c r="L33" s="6">
        <v>-102.5</v>
      </c>
      <c r="M33" s="6">
        <f t="shared" si="2"/>
        <v>100</v>
      </c>
      <c r="N33" s="37">
        <f t="shared" si="3"/>
        <v>58.87</v>
      </c>
      <c r="O33" s="10">
        <v>21</v>
      </c>
      <c r="P33" s="10"/>
      <c r="Q33" s="10"/>
      <c r="R33" s="12"/>
      <c r="S33" s="13"/>
      <c r="T33" s="13"/>
      <c r="U33" s="12"/>
      <c r="V33" s="12"/>
    </row>
    <row r="34" spans="1:22" ht="25.5" customHeight="1">
      <c r="A34" s="38"/>
      <c r="B34" s="38" t="s">
        <v>65</v>
      </c>
      <c r="C34" s="40"/>
      <c r="D34" s="39"/>
      <c r="E34" s="40" t="s">
        <v>66</v>
      </c>
      <c r="F34" s="41"/>
      <c r="G34" s="40"/>
      <c r="H34" s="42"/>
      <c r="I34" s="42"/>
      <c r="J34" s="42"/>
      <c r="K34" s="42"/>
      <c r="L34" s="42"/>
      <c r="M34" s="42"/>
      <c r="N34" s="43"/>
      <c r="O34" s="12"/>
      <c r="P34" s="44"/>
      <c r="Q34" s="44"/>
      <c r="R34" s="12"/>
      <c r="S34" s="13"/>
      <c r="T34" s="13"/>
      <c r="U34" s="12"/>
      <c r="V34" s="12"/>
    </row>
    <row r="35" spans="1:22" ht="15">
      <c r="A35" s="34">
        <v>1</v>
      </c>
      <c r="B35" s="35" t="s">
        <v>67</v>
      </c>
      <c r="C35" s="9">
        <v>15</v>
      </c>
      <c r="D35" s="36" t="s">
        <v>41</v>
      </c>
      <c r="E35" s="9" t="s">
        <v>33</v>
      </c>
      <c r="F35" s="36" t="s">
        <v>34</v>
      </c>
      <c r="G35" s="9" t="s">
        <v>34</v>
      </c>
      <c r="H35" s="6">
        <v>61.9</v>
      </c>
      <c r="I35" s="6">
        <v>1.0884</v>
      </c>
      <c r="J35" s="6">
        <v>47.5</v>
      </c>
      <c r="K35" s="6">
        <v>50</v>
      </c>
      <c r="L35" s="6">
        <v>52.5</v>
      </c>
      <c r="M35" s="6">
        <f t="shared" ref="M35:M40" si="4">MAXA(J35:L35)</f>
        <v>52.5</v>
      </c>
      <c r="N35" s="37">
        <f t="shared" ref="N35:N40" si="5">I35*M35</f>
        <v>57.141000000000005</v>
      </c>
      <c r="O35" s="10">
        <v>3</v>
      </c>
      <c r="P35" s="10"/>
      <c r="Q35" s="10"/>
      <c r="R35" s="12"/>
      <c r="S35" s="13"/>
      <c r="T35" s="13"/>
      <c r="U35" s="12"/>
      <c r="V35" s="12"/>
    </row>
    <row r="36" spans="1:22" ht="15">
      <c r="A36" s="38">
        <v>2</v>
      </c>
      <c r="B36" s="39" t="s">
        <v>68</v>
      </c>
      <c r="C36" s="40">
        <v>31</v>
      </c>
      <c r="D36" s="41" t="s">
        <v>14</v>
      </c>
      <c r="E36" s="40" t="s">
        <v>33</v>
      </c>
      <c r="F36" s="41" t="s">
        <v>34</v>
      </c>
      <c r="G36" s="40" t="s">
        <v>34</v>
      </c>
      <c r="H36" s="42">
        <v>57.6</v>
      </c>
      <c r="I36" s="42">
        <v>1.1509</v>
      </c>
      <c r="J36" s="42">
        <v>45</v>
      </c>
      <c r="K36" s="42">
        <v>50</v>
      </c>
      <c r="L36" s="42">
        <v>52.5</v>
      </c>
      <c r="M36" s="42">
        <f t="shared" si="4"/>
        <v>52.5</v>
      </c>
      <c r="N36" s="43">
        <f t="shared" si="5"/>
        <v>60.422250000000005</v>
      </c>
      <c r="O36" s="44">
        <v>2</v>
      </c>
      <c r="P36" s="44" t="s">
        <v>16</v>
      </c>
      <c r="Q36" s="44"/>
      <c r="R36" s="12"/>
      <c r="S36" s="13"/>
      <c r="T36" s="13"/>
      <c r="U36" s="12"/>
      <c r="V36" s="12"/>
    </row>
    <row r="37" spans="1:22" s="5" customFormat="1" ht="15">
      <c r="A37" s="34">
        <v>3</v>
      </c>
      <c r="B37" s="35" t="s">
        <v>69</v>
      </c>
      <c r="C37" s="9">
        <v>26</v>
      </c>
      <c r="D37" s="36" t="s">
        <v>46</v>
      </c>
      <c r="E37" s="9" t="s">
        <v>33</v>
      </c>
      <c r="F37" s="36" t="s">
        <v>34</v>
      </c>
      <c r="G37" s="9" t="s">
        <v>34</v>
      </c>
      <c r="H37" s="6">
        <v>60.1</v>
      </c>
      <c r="I37" s="6">
        <v>1.1133999999999999</v>
      </c>
      <c r="J37" s="6">
        <v>50</v>
      </c>
      <c r="K37" s="6">
        <v>-55</v>
      </c>
      <c r="L37" s="6">
        <v>-55</v>
      </c>
      <c r="M37" s="6">
        <f t="shared" si="4"/>
        <v>50</v>
      </c>
      <c r="N37" s="37">
        <f t="shared" si="5"/>
        <v>55.669999999999995</v>
      </c>
      <c r="O37" s="10">
        <v>5</v>
      </c>
      <c r="P37" s="10" t="s">
        <v>16</v>
      </c>
      <c r="Q37" s="10"/>
      <c r="R37" s="12"/>
      <c r="S37" s="13"/>
      <c r="T37" s="13"/>
      <c r="U37" s="14"/>
      <c r="V37" s="14"/>
    </row>
    <row r="38" spans="1:22" ht="15">
      <c r="A38" s="38">
        <v>4</v>
      </c>
      <c r="B38" s="39" t="s">
        <v>70</v>
      </c>
      <c r="C38" s="40">
        <v>19</v>
      </c>
      <c r="D38" s="41" t="s">
        <v>46</v>
      </c>
      <c r="E38" s="40" t="s">
        <v>33</v>
      </c>
      <c r="F38" s="41" t="s">
        <v>34</v>
      </c>
      <c r="G38" s="40" t="s">
        <v>34</v>
      </c>
      <c r="H38" s="42">
        <v>55.3</v>
      </c>
      <c r="I38" s="42">
        <v>1.1882999999999999</v>
      </c>
      <c r="J38" s="42">
        <v>40</v>
      </c>
      <c r="K38" s="42">
        <v>45</v>
      </c>
      <c r="L38" s="42">
        <v>47.5</v>
      </c>
      <c r="M38" s="42">
        <f t="shared" si="4"/>
        <v>47.5</v>
      </c>
      <c r="N38" s="43">
        <f t="shared" si="5"/>
        <v>56.444249999999997</v>
      </c>
      <c r="O38" s="44">
        <v>4</v>
      </c>
      <c r="P38" s="44" t="s">
        <v>16</v>
      </c>
      <c r="Q38" s="44"/>
      <c r="R38" s="12"/>
      <c r="S38" s="13"/>
      <c r="T38" s="13"/>
      <c r="U38" s="12"/>
      <c r="V38" s="12"/>
    </row>
    <row r="39" spans="1:22" ht="15">
      <c r="A39" s="34">
        <v>5</v>
      </c>
      <c r="B39" s="35" t="s">
        <v>71</v>
      </c>
      <c r="C39" s="9">
        <v>28</v>
      </c>
      <c r="D39" s="36" t="s">
        <v>46</v>
      </c>
      <c r="E39" s="9" t="s">
        <v>33</v>
      </c>
      <c r="F39" s="36" t="s">
        <v>34</v>
      </c>
      <c r="G39" s="9" t="s">
        <v>34</v>
      </c>
      <c r="H39" s="6">
        <v>60.1</v>
      </c>
      <c r="I39" s="6">
        <v>1.1133999999999999</v>
      </c>
      <c r="J39" s="6">
        <v>45</v>
      </c>
      <c r="K39" s="6">
        <v>47.5</v>
      </c>
      <c r="L39" s="6">
        <v>-50</v>
      </c>
      <c r="M39" s="6">
        <f t="shared" si="4"/>
        <v>47.5</v>
      </c>
      <c r="N39" s="37">
        <f t="shared" si="5"/>
        <v>52.886499999999998</v>
      </c>
      <c r="O39" s="10">
        <v>6</v>
      </c>
      <c r="P39" s="10"/>
      <c r="Q39" s="10"/>
      <c r="R39" s="12"/>
      <c r="S39" s="13"/>
      <c r="T39" s="13"/>
      <c r="U39" s="12"/>
      <c r="V39" s="12"/>
    </row>
    <row r="40" spans="1:22" ht="15">
      <c r="A40" s="34">
        <v>6</v>
      </c>
      <c r="B40" s="35" t="s">
        <v>72</v>
      </c>
      <c r="C40" s="9">
        <v>23</v>
      </c>
      <c r="D40" s="36" t="s">
        <v>41</v>
      </c>
      <c r="E40" s="9" t="s">
        <v>33</v>
      </c>
      <c r="F40" s="36" t="s">
        <v>34</v>
      </c>
      <c r="G40" s="9" t="s">
        <v>34</v>
      </c>
      <c r="H40" s="6">
        <v>38</v>
      </c>
      <c r="I40" s="6">
        <v>1.4936</v>
      </c>
      <c r="J40" s="6">
        <v>42.5</v>
      </c>
      <c r="K40" s="6">
        <v>-45</v>
      </c>
      <c r="L40" s="6">
        <v>45</v>
      </c>
      <c r="M40" s="6">
        <f t="shared" si="4"/>
        <v>45</v>
      </c>
      <c r="N40" s="37">
        <f t="shared" si="5"/>
        <v>67.212000000000003</v>
      </c>
      <c r="O40" s="10">
        <v>1</v>
      </c>
      <c r="P40" s="10" t="s">
        <v>36</v>
      </c>
      <c r="Q40" s="10"/>
      <c r="R40" s="12"/>
      <c r="S40" s="13"/>
      <c r="T40" s="13"/>
      <c r="U40" s="12"/>
      <c r="V40" s="12"/>
    </row>
    <row r="41" spans="1:22" ht="25.5" customHeight="1">
      <c r="A41" s="41"/>
      <c r="B41" s="38" t="s">
        <v>73</v>
      </c>
      <c r="C41" s="46"/>
      <c r="D41" s="39"/>
      <c r="E41" s="40"/>
      <c r="F41" s="41"/>
      <c r="G41" s="40"/>
      <c r="H41" s="42"/>
      <c r="I41" s="42"/>
      <c r="J41" s="42"/>
      <c r="K41" s="42"/>
      <c r="L41" s="42"/>
      <c r="M41" s="42"/>
      <c r="N41" s="43"/>
      <c r="O41" s="44"/>
      <c r="P41" s="44"/>
      <c r="Q41" s="33"/>
      <c r="R41" s="12"/>
      <c r="S41" s="13"/>
      <c r="T41" s="13"/>
      <c r="U41" s="12"/>
      <c r="V41" s="12"/>
    </row>
    <row r="42" spans="1:22" ht="15">
      <c r="A42" s="34">
        <v>1</v>
      </c>
      <c r="B42" s="35" t="s">
        <v>74</v>
      </c>
      <c r="C42" s="9">
        <v>41</v>
      </c>
      <c r="D42" s="36" t="s">
        <v>41</v>
      </c>
      <c r="E42" s="9" t="s">
        <v>33</v>
      </c>
      <c r="F42" s="36" t="s">
        <v>75</v>
      </c>
      <c r="G42" s="9" t="s">
        <v>34</v>
      </c>
      <c r="H42" s="6">
        <v>114.7</v>
      </c>
      <c r="I42" s="6">
        <v>0.80630000000000002</v>
      </c>
      <c r="J42" s="6">
        <v>150</v>
      </c>
      <c r="K42" s="6">
        <v>160</v>
      </c>
      <c r="L42" s="6">
        <v>-170</v>
      </c>
      <c r="M42" s="6">
        <f>MAXA(J42:L42)</f>
        <v>160</v>
      </c>
      <c r="N42" s="37">
        <f>I42*M42</f>
        <v>129.00800000000001</v>
      </c>
      <c r="O42" s="10">
        <v>2</v>
      </c>
      <c r="P42" s="10"/>
      <c r="Q42" s="10"/>
      <c r="R42" s="12"/>
      <c r="S42" s="13"/>
      <c r="T42" s="13"/>
      <c r="U42" s="12"/>
      <c r="V42" s="12"/>
    </row>
    <row r="43" spans="1:22" ht="15">
      <c r="A43" s="41">
        <v>2</v>
      </c>
      <c r="B43" s="39" t="s">
        <v>76</v>
      </c>
      <c r="C43" s="44">
        <v>41</v>
      </c>
      <c r="D43" s="41" t="s">
        <v>46</v>
      </c>
      <c r="E43" s="40" t="s">
        <v>33</v>
      </c>
      <c r="F43" s="41" t="s">
        <v>75</v>
      </c>
      <c r="G43" s="40" t="s">
        <v>34</v>
      </c>
      <c r="H43" s="42">
        <v>87.8</v>
      </c>
      <c r="I43" s="42">
        <v>0.87370000000000003</v>
      </c>
      <c r="J43" s="42">
        <v>145</v>
      </c>
      <c r="K43" s="42">
        <v>155</v>
      </c>
      <c r="L43" s="42">
        <v>0</v>
      </c>
      <c r="M43" s="42">
        <f>MAXA(J43:L43)</f>
        <v>155</v>
      </c>
      <c r="N43" s="43">
        <f>I43*M43</f>
        <v>135.42350000000002</v>
      </c>
      <c r="O43" s="44">
        <v>1</v>
      </c>
      <c r="P43" s="44"/>
      <c r="Q43" s="44"/>
      <c r="R43" s="12"/>
      <c r="S43" s="13"/>
      <c r="T43" s="13"/>
      <c r="U43" s="12"/>
      <c r="V43" s="12"/>
    </row>
    <row r="44" spans="1:22" ht="15">
      <c r="A44" s="34">
        <v>3</v>
      </c>
      <c r="B44" s="35" t="s">
        <v>77</v>
      </c>
      <c r="C44" s="9">
        <v>52</v>
      </c>
      <c r="D44" s="36" t="s">
        <v>62</v>
      </c>
      <c r="E44" s="9" t="s">
        <v>33</v>
      </c>
      <c r="F44" s="36" t="s">
        <v>75</v>
      </c>
      <c r="G44" s="9" t="s">
        <v>34</v>
      </c>
      <c r="H44" s="6">
        <v>109.4</v>
      </c>
      <c r="I44" s="6">
        <v>0.81399999999999995</v>
      </c>
      <c r="J44" s="6">
        <v>140</v>
      </c>
      <c r="K44" s="6">
        <v>-150</v>
      </c>
      <c r="L44" s="6">
        <v>155</v>
      </c>
      <c r="M44" s="6">
        <f>MAXA(J44:L44)</f>
        <v>155</v>
      </c>
      <c r="N44" s="37">
        <f>I44*M44</f>
        <v>126.16999999999999</v>
      </c>
      <c r="O44" s="10">
        <v>3</v>
      </c>
      <c r="P44" s="10"/>
      <c r="Q44" s="10"/>
      <c r="R44" s="12"/>
      <c r="S44" s="13"/>
      <c r="T44" s="13"/>
      <c r="U44" s="12"/>
      <c r="V44" s="12"/>
    </row>
    <row r="45" spans="1:22" ht="15">
      <c r="A45" s="41">
        <v>4</v>
      </c>
      <c r="B45" s="39" t="s">
        <v>78</v>
      </c>
      <c r="C45" s="44">
        <v>70</v>
      </c>
      <c r="D45" s="41" t="s">
        <v>41</v>
      </c>
      <c r="E45" s="40" t="s">
        <v>33</v>
      </c>
      <c r="F45" s="41" t="s">
        <v>75</v>
      </c>
      <c r="G45" s="40" t="s">
        <v>34</v>
      </c>
      <c r="H45" s="42">
        <v>85.5</v>
      </c>
      <c r="I45" s="42">
        <v>0.8841</v>
      </c>
      <c r="J45" s="42">
        <v>120</v>
      </c>
      <c r="K45" s="42">
        <v>125</v>
      </c>
      <c r="L45" s="42">
        <v>0</v>
      </c>
      <c r="M45" s="42">
        <f>MAXA(J45:L45)</f>
        <v>125</v>
      </c>
      <c r="N45" s="43">
        <f>I45*M45</f>
        <v>110.5125</v>
      </c>
      <c r="O45" s="44">
        <v>4</v>
      </c>
      <c r="P45" s="44"/>
      <c r="Q45" s="44"/>
      <c r="R45" s="12"/>
      <c r="S45" s="13"/>
      <c r="T45" s="13"/>
      <c r="U45" s="12"/>
      <c r="V45" s="12"/>
    </row>
    <row r="46" spans="1:22" ht="15">
      <c r="A46" s="34">
        <v>5</v>
      </c>
      <c r="B46" s="35" t="s">
        <v>79</v>
      </c>
      <c r="C46" s="9">
        <v>51</v>
      </c>
      <c r="D46" s="36" t="s">
        <v>62</v>
      </c>
      <c r="E46" s="9" t="s">
        <v>33</v>
      </c>
      <c r="F46" s="36" t="s">
        <v>75</v>
      </c>
      <c r="G46" s="9" t="s">
        <v>34</v>
      </c>
      <c r="H46" s="6">
        <v>63.9</v>
      </c>
      <c r="I46" s="6">
        <v>1.0625</v>
      </c>
      <c r="J46" s="6">
        <v>80</v>
      </c>
      <c r="K46" s="6">
        <v>90</v>
      </c>
      <c r="L46" s="6">
        <v>-95</v>
      </c>
      <c r="M46" s="6">
        <f>MAXA(J46:L46)</f>
        <v>90</v>
      </c>
      <c r="N46" s="37">
        <f>I46*M46</f>
        <v>95.625</v>
      </c>
      <c r="O46" s="10">
        <v>5</v>
      </c>
      <c r="P46" s="10"/>
      <c r="Q46" s="10"/>
      <c r="R46" s="12"/>
      <c r="S46" s="13"/>
      <c r="T46" s="13"/>
      <c r="U46" s="12"/>
      <c r="V46" s="12"/>
    </row>
    <row r="47" spans="1:22" ht="15">
      <c r="A47" s="13"/>
      <c r="B47" s="12"/>
      <c r="C47" s="12"/>
      <c r="D47" s="12"/>
      <c r="E47" s="15"/>
      <c r="F47" s="13"/>
      <c r="G47" s="15"/>
      <c r="H47" s="16"/>
      <c r="I47" s="16"/>
      <c r="J47" s="16"/>
      <c r="K47" s="16"/>
      <c r="L47" s="16"/>
      <c r="M47" s="16"/>
      <c r="N47" s="12"/>
      <c r="O47" s="13"/>
      <c r="P47" s="13"/>
      <c r="Q47" s="13"/>
      <c r="R47" s="12"/>
      <c r="S47" s="13"/>
      <c r="T47" s="13"/>
      <c r="U47" s="12"/>
      <c r="V47" s="12"/>
    </row>
    <row r="48" spans="1:22" ht="15">
      <c r="A48" s="16"/>
      <c r="B48" s="12"/>
      <c r="C48" s="15"/>
      <c r="D48" s="12"/>
      <c r="E48" s="15"/>
      <c r="F48" s="13"/>
      <c r="G48" s="15"/>
      <c r="H48" s="16"/>
      <c r="I48" s="16"/>
      <c r="J48" s="16"/>
      <c r="K48" s="16"/>
      <c r="L48" s="16"/>
      <c r="M48" s="16"/>
      <c r="N48" s="12"/>
      <c r="O48" s="13"/>
      <c r="P48" s="13"/>
      <c r="Q48" s="13"/>
      <c r="R48" s="12"/>
      <c r="S48" s="13"/>
      <c r="T48" s="13"/>
      <c r="U48" s="12"/>
      <c r="V48" s="12"/>
    </row>
    <row r="49" spans="1:22" ht="15">
      <c r="A49" s="12"/>
      <c r="B49" s="53" t="s">
        <v>21</v>
      </c>
      <c r="C49" s="53"/>
      <c r="D49" s="12"/>
      <c r="E49" s="15"/>
      <c r="F49" s="13"/>
      <c r="G49" s="15"/>
      <c r="H49" s="16"/>
      <c r="I49" s="16"/>
      <c r="J49" s="16"/>
      <c r="K49" s="16"/>
      <c r="L49" s="16"/>
      <c r="M49" s="16"/>
      <c r="N49" s="12"/>
      <c r="O49" s="13"/>
      <c r="P49" s="13"/>
      <c r="Q49" s="13"/>
      <c r="R49" s="12"/>
      <c r="S49" s="13"/>
      <c r="T49" s="13"/>
      <c r="U49" s="12"/>
      <c r="V49" s="12"/>
    </row>
    <row r="50" spans="1:22" ht="15">
      <c r="A50" s="16"/>
      <c r="B50" s="11" t="s">
        <v>24</v>
      </c>
      <c r="C50" s="10" t="s">
        <v>14</v>
      </c>
      <c r="D50" s="12"/>
      <c r="E50" s="15"/>
      <c r="F50" s="13"/>
      <c r="G50" s="15"/>
      <c r="H50" s="16"/>
      <c r="I50" s="16"/>
      <c r="J50" s="16"/>
      <c r="K50" s="16"/>
      <c r="L50" s="16"/>
      <c r="M50" s="16"/>
      <c r="N50" s="12"/>
      <c r="O50" s="13"/>
      <c r="P50" s="13"/>
      <c r="Q50" s="13"/>
      <c r="R50" s="12"/>
      <c r="S50" s="13"/>
      <c r="T50" s="13"/>
      <c r="U50" s="12"/>
      <c r="V50" s="12"/>
    </row>
    <row r="51" spans="1:22" ht="15">
      <c r="A51" s="12"/>
      <c r="B51" s="11" t="s">
        <v>22</v>
      </c>
      <c r="C51" s="10" t="s">
        <v>14</v>
      </c>
      <c r="D51" s="12"/>
      <c r="E51" s="15"/>
      <c r="F51" s="13"/>
      <c r="G51" s="15"/>
      <c r="H51" s="16"/>
      <c r="I51" s="16"/>
      <c r="J51" s="16"/>
      <c r="K51" s="16"/>
      <c r="L51" s="16"/>
      <c r="M51" s="16"/>
      <c r="N51" s="12"/>
      <c r="O51" s="13"/>
      <c r="P51" s="13"/>
      <c r="Q51" s="13"/>
      <c r="R51" s="12"/>
      <c r="S51" s="13"/>
      <c r="T51" s="13"/>
      <c r="U51" s="12"/>
      <c r="V51" s="12"/>
    </row>
    <row r="52" spans="1:22" ht="15">
      <c r="A52" s="16"/>
      <c r="B52" s="11" t="s">
        <v>23</v>
      </c>
      <c r="C52" s="10" t="s">
        <v>14</v>
      </c>
      <c r="D52" s="12"/>
      <c r="E52" s="15"/>
      <c r="F52" s="13"/>
      <c r="G52" s="15"/>
      <c r="H52" s="16"/>
      <c r="I52" s="16"/>
      <c r="J52" s="16"/>
      <c r="K52" s="16"/>
      <c r="L52" s="16"/>
      <c r="M52" s="16"/>
      <c r="N52" s="12"/>
      <c r="O52" s="13"/>
      <c r="P52" s="13"/>
      <c r="Q52" s="13"/>
      <c r="R52" s="12"/>
      <c r="S52" s="13"/>
      <c r="T52" s="13"/>
      <c r="U52" s="12"/>
      <c r="V52" s="12"/>
    </row>
    <row r="53" spans="1:22" ht="15">
      <c r="A53" s="16"/>
      <c r="B53" s="11" t="s">
        <v>54</v>
      </c>
      <c r="C53" s="10" t="s">
        <v>14</v>
      </c>
      <c r="D53" s="12"/>
      <c r="E53" s="15"/>
      <c r="F53" s="13"/>
      <c r="G53" s="15"/>
      <c r="H53" s="16"/>
      <c r="I53" s="16"/>
      <c r="J53" s="16"/>
      <c r="K53" s="16"/>
      <c r="L53" s="16"/>
      <c r="M53" s="16"/>
      <c r="N53" s="12"/>
      <c r="O53" s="13"/>
      <c r="P53" s="13"/>
      <c r="Q53" s="13"/>
      <c r="R53" s="12"/>
      <c r="S53" s="13"/>
      <c r="T53" s="13"/>
      <c r="U53" s="12"/>
      <c r="V53" s="12"/>
    </row>
    <row r="54" spans="1:22" ht="15">
      <c r="A54" s="12"/>
      <c r="B54" s="11" t="s">
        <v>80</v>
      </c>
      <c r="C54" s="10" t="s">
        <v>41</v>
      </c>
      <c r="D54" s="12"/>
      <c r="E54" s="15"/>
      <c r="F54" s="13"/>
      <c r="G54" s="15"/>
      <c r="H54" s="16"/>
      <c r="I54" s="16"/>
      <c r="J54" s="16"/>
      <c r="K54" s="16"/>
      <c r="L54" s="16"/>
      <c r="M54" s="16"/>
      <c r="N54" s="12"/>
      <c r="O54" s="13"/>
      <c r="P54" s="13"/>
      <c r="Q54" s="13"/>
      <c r="R54" s="12"/>
      <c r="S54" s="13"/>
      <c r="T54" s="13"/>
      <c r="U54" s="12"/>
      <c r="V54" s="12"/>
    </row>
    <row r="55" spans="1:22" ht="15">
      <c r="A55" s="16"/>
      <c r="B55" s="11" t="s">
        <v>81</v>
      </c>
      <c r="C55" s="10" t="s">
        <v>41</v>
      </c>
      <c r="D55" s="12"/>
      <c r="E55" s="15"/>
      <c r="F55" s="13"/>
      <c r="G55" s="15"/>
      <c r="H55" s="16"/>
      <c r="I55" s="16"/>
      <c r="J55" s="16"/>
      <c r="K55" s="16"/>
      <c r="L55" s="16"/>
      <c r="M55" s="16"/>
      <c r="N55" s="12"/>
      <c r="O55" s="13"/>
      <c r="P55" s="13"/>
      <c r="Q55" s="13"/>
      <c r="R55" s="12"/>
      <c r="S55" s="13"/>
      <c r="T55" s="13"/>
      <c r="U55" s="12"/>
      <c r="V55" s="12"/>
    </row>
    <row r="56" spans="1:22" ht="15">
      <c r="A56" s="12"/>
      <c r="B56" s="11" t="s">
        <v>82</v>
      </c>
      <c r="C56" s="10" t="s">
        <v>41</v>
      </c>
      <c r="D56" s="12"/>
      <c r="E56" s="15"/>
      <c r="F56" s="13"/>
      <c r="G56" s="15"/>
      <c r="H56" s="16"/>
      <c r="I56" s="16"/>
      <c r="J56" s="16"/>
      <c r="K56" s="16"/>
      <c r="L56" s="16"/>
      <c r="M56" s="16"/>
      <c r="N56" s="12"/>
      <c r="O56" s="13"/>
      <c r="P56" s="13"/>
      <c r="Q56" s="13"/>
      <c r="R56" s="12"/>
      <c r="S56" s="13"/>
      <c r="T56" s="13"/>
      <c r="U56" s="12"/>
      <c r="V56" s="12"/>
    </row>
    <row r="57" spans="1:22" ht="15">
      <c r="A57" s="16"/>
      <c r="B57" s="11" t="s">
        <v>83</v>
      </c>
      <c r="C57" s="10" t="s">
        <v>41</v>
      </c>
      <c r="D57" s="12"/>
      <c r="E57" s="15"/>
      <c r="F57" s="13"/>
      <c r="G57" s="15"/>
      <c r="H57" s="16"/>
      <c r="I57" s="16"/>
      <c r="J57" s="16"/>
      <c r="K57" s="16"/>
      <c r="L57" s="16"/>
      <c r="M57" s="16"/>
      <c r="N57" s="12"/>
      <c r="O57" s="13"/>
      <c r="P57" s="13"/>
      <c r="Q57" s="13"/>
      <c r="R57" s="12"/>
      <c r="S57" s="13"/>
      <c r="T57" s="13"/>
      <c r="U57" s="12"/>
      <c r="V57" s="12"/>
    </row>
    <row r="58" spans="1:22" ht="30">
      <c r="A58" s="16"/>
      <c r="B58" s="17" t="s">
        <v>101</v>
      </c>
      <c r="C58" s="18" t="s">
        <v>41</v>
      </c>
      <c r="D58" s="12"/>
      <c r="E58" s="15"/>
      <c r="F58" s="13"/>
      <c r="G58" s="15"/>
      <c r="H58" s="16"/>
      <c r="I58" s="16"/>
      <c r="J58" s="16"/>
      <c r="K58" s="16"/>
      <c r="L58" s="16"/>
      <c r="M58" s="16"/>
      <c r="N58" s="12"/>
      <c r="O58" s="13"/>
      <c r="P58" s="13"/>
      <c r="Q58" s="13"/>
      <c r="R58" s="12"/>
      <c r="S58" s="13"/>
      <c r="T58" s="13"/>
      <c r="U58" s="12"/>
      <c r="V58" s="12"/>
    </row>
    <row r="59" spans="1:22" ht="15">
      <c r="A59" s="12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9"/>
      <c r="S59" s="12"/>
      <c r="T59" s="12"/>
      <c r="U59" s="12"/>
      <c r="V59" s="12"/>
    </row>
    <row r="60" spans="1:22" ht="15">
      <c r="A60" s="12"/>
      <c r="B60" s="12"/>
      <c r="C60" s="12"/>
      <c r="D60" s="12"/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9"/>
      <c r="S60" s="12"/>
      <c r="T60" s="12"/>
      <c r="U60" s="12"/>
      <c r="V60" s="12"/>
    </row>
    <row r="61" spans="1:22" ht="15">
      <c r="A61" s="12"/>
      <c r="B61" s="12"/>
      <c r="C61" s="12"/>
      <c r="D61" s="12"/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9"/>
      <c r="S61" s="12"/>
      <c r="T61" s="12"/>
      <c r="U61" s="12"/>
      <c r="V61" s="12"/>
    </row>
  </sheetData>
  <mergeCells count="21">
    <mergeCell ref="B49:C49"/>
    <mergeCell ref="O5:O6"/>
    <mergeCell ref="P5:P6"/>
    <mergeCell ref="Q5:Q6"/>
    <mergeCell ref="S5:S6"/>
    <mergeCell ref="T5:T6"/>
    <mergeCell ref="F5:F6"/>
    <mergeCell ref="G5:G6"/>
    <mergeCell ref="H5:H6"/>
    <mergeCell ref="I5:I6"/>
    <mergeCell ref="J5:N5"/>
    <mergeCell ref="A5:A6"/>
    <mergeCell ref="B5:B6"/>
    <mergeCell ref="C5:C6"/>
    <mergeCell ref="D5:D6"/>
    <mergeCell ref="E5:E6"/>
    <mergeCell ref="A1:T1"/>
    <mergeCell ref="A2:T2"/>
    <mergeCell ref="A3:T3"/>
    <mergeCell ref="A4:H4"/>
    <mergeCell ref="I4:T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7"/>
  <sheetViews>
    <sheetView workbookViewId="0"/>
  </sheetViews>
  <sheetFormatPr baseColWidth="10" defaultColWidth="8.83203125" defaultRowHeight="14" x14ac:dyDescent="0"/>
  <cols>
    <col min="1" max="1" width="5" customWidth="1"/>
    <col min="2" max="2" width="36" customWidth="1"/>
    <col min="4" max="4" width="17.83203125" customWidth="1"/>
    <col min="5" max="5" width="11.33203125" customWidth="1"/>
    <col min="6" max="6" width="11.83203125" customWidth="1"/>
    <col min="7" max="7" width="16.33203125" customWidth="1"/>
    <col min="15" max="15" width="13.6640625" customWidth="1"/>
    <col min="16" max="16" width="10.33203125" customWidth="1"/>
    <col min="17" max="17" width="9.83203125" customWidth="1"/>
    <col min="18" max="20" width="8.83203125" hidden="1" customWidth="1"/>
  </cols>
  <sheetData>
    <row r="1" spans="1:52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2"/>
      <c r="V1" s="1"/>
    </row>
    <row r="2" spans="1:52" ht="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12"/>
      <c r="V2" s="1"/>
    </row>
    <row r="3" spans="1:52" ht="1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12"/>
      <c r="V3" s="1"/>
    </row>
    <row r="4" spans="1:52" ht="15">
      <c r="A4" s="53" t="s">
        <v>27</v>
      </c>
      <c r="B4" s="53"/>
      <c r="C4" s="53"/>
      <c r="D4" s="53"/>
      <c r="E4" s="53"/>
      <c r="F4" s="53"/>
      <c r="G4" s="53"/>
      <c r="H4" s="53"/>
      <c r="I4" s="53" t="s">
        <v>28</v>
      </c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12"/>
      <c r="V4" s="1"/>
    </row>
    <row r="5" spans="1:52" ht="15" customHeight="1">
      <c r="A5" s="55"/>
      <c r="B5" s="55" t="s">
        <v>2</v>
      </c>
      <c r="C5" s="55" t="s">
        <v>29</v>
      </c>
      <c r="D5" s="55" t="s">
        <v>3</v>
      </c>
      <c r="E5" s="55" t="s">
        <v>4</v>
      </c>
      <c r="F5" s="57" t="s">
        <v>5</v>
      </c>
      <c r="G5" s="55" t="s">
        <v>6</v>
      </c>
      <c r="H5" s="55" t="s">
        <v>7</v>
      </c>
      <c r="I5" s="55" t="s">
        <v>8</v>
      </c>
      <c r="J5" s="55" t="s">
        <v>10</v>
      </c>
      <c r="K5" s="55"/>
      <c r="L5" s="55"/>
      <c r="M5" s="55"/>
      <c r="N5" s="55"/>
      <c r="O5" s="57" t="s">
        <v>30</v>
      </c>
      <c r="P5" s="57" t="s">
        <v>12</v>
      </c>
      <c r="Q5" s="57"/>
      <c r="R5" s="57"/>
      <c r="S5" s="57"/>
      <c r="T5" s="57"/>
      <c r="U5" s="12"/>
      <c r="V5" s="1"/>
    </row>
    <row r="6" spans="1:52" ht="15">
      <c r="A6" s="55"/>
      <c r="B6" s="55"/>
      <c r="C6" s="55"/>
      <c r="D6" s="55"/>
      <c r="E6" s="55"/>
      <c r="F6" s="57"/>
      <c r="G6" s="55"/>
      <c r="H6" s="55"/>
      <c r="I6" s="55"/>
      <c r="J6" s="6">
        <v>1</v>
      </c>
      <c r="K6" s="6">
        <v>2</v>
      </c>
      <c r="L6" s="6">
        <v>3</v>
      </c>
      <c r="M6" s="6" t="s">
        <v>13</v>
      </c>
      <c r="N6" s="6" t="s">
        <v>11</v>
      </c>
      <c r="O6" s="57"/>
      <c r="P6" s="57"/>
      <c r="Q6" s="57"/>
      <c r="R6" s="57"/>
      <c r="S6" s="57"/>
      <c r="T6" s="57"/>
      <c r="U6" s="12"/>
      <c r="V6" s="1"/>
    </row>
    <row r="7" spans="1:52" ht="26.5" customHeight="1">
      <c r="A7" s="6"/>
      <c r="B7" s="6" t="s">
        <v>84</v>
      </c>
      <c r="C7" s="6"/>
      <c r="D7" s="6"/>
      <c r="E7" s="6"/>
      <c r="F7" s="21"/>
      <c r="G7" s="6"/>
      <c r="H7" s="6"/>
      <c r="I7" s="6"/>
      <c r="J7" s="6"/>
      <c r="K7" s="6"/>
      <c r="L7" s="6"/>
      <c r="M7" s="6"/>
      <c r="N7" s="6"/>
      <c r="O7" s="21"/>
      <c r="P7" s="21"/>
      <c r="Q7" s="21"/>
      <c r="R7" s="21"/>
      <c r="S7" s="21"/>
      <c r="T7" s="21"/>
      <c r="U7" s="12"/>
      <c r="V7" s="1"/>
    </row>
    <row r="8" spans="1:52" ht="15" customHeight="1">
      <c r="A8" s="6">
        <v>1</v>
      </c>
      <c r="B8" s="7" t="s">
        <v>37</v>
      </c>
      <c r="C8" s="47">
        <v>18</v>
      </c>
      <c r="D8" s="9" t="s">
        <v>14</v>
      </c>
      <c r="E8" s="9" t="s">
        <v>33</v>
      </c>
      <c r="F8" s="9" t="s">
        <v>34</v>
      </c>
      <c r="G8" s="9" t="s">
        <v>35</v>
      </c>
      <c r="H8" s="6">
        <v>73.900000000000006</v>
      </c>
      <c r="I8" s="6">
        <v>0.72</v>
      </c>
      <c r="J8" s="6">
        <v>195</v>
      </c>
      <c r="K8" s="6">
        <v>205</v>
      </c>
      <c r="L8" s="6">
        <v>-212.5</v>
      </c>
      <c r="M8" s="6">
        <f>MAX(J8,K8,L8)</f>
        <v>205</v>
      </c>
      <c r="N8" s="6">
        <f>I8*M8</f>
        <v>147.6</v>
      </c>
      <c r="O8" s="6">
        <v>10</v>
      </c>
      <c r="P8" s="6" t="s">
        <v>15</v>
      </c>
      <c r="Q8" s="6"/>
      <c r="R8" s="6"/>
      <c r="S8" s="6"/>
      <c r="T8" s="6"/>
      <c r="U8" s="12"/>
      <c r="V8" s="1"/>
    </row>
    <row r="9" spans="1:52" ht="15">
      <c r="A9" s="6">
        <v>2</v>
      </c>
      <c r="B9" s="48" t="s">
        <v>17</v>
      </c>
      <c r="C9" s="6">
        <v>17</v>
      </c>
      <c r="D9" s="6" t="s">
        <v>14</v>
      </c>
      <c r="E9" s="9" t="s">
        <v>33</v>
      </c>
      <c r="F9" s="9" t="s">
        <v>34</v>
      </c>
      <c r="G9" s="9" t="s">
        <v>35</v>
      </c>
      <c r="H9" s="6">
        <v>60.1</v>
      </c>
      <c r="I9" s="6">
        <v>0.84770000000000001</v>
      </c>
      <c r="J9" s="6">
        <v>140</v>
      </c>
      <c r="K9" s="6">
        <v>152.5</v>
      </c>
      <c r="L9" s="6">
        <v>165</v>
      </c>
      <c r="M9" s="6">
        <f>MAX(J9,K9,L9)</f>
        <v>165</v>
      </c>
      <c r="N9" s="49">
        <f>I9*M9</f>
        <v>139.87049999999999</v>
      </c>
      <c r="O9" s="6">
        <v>11</v>
      </c>
      <c r="P9" s="6" t="s">
        <v>15</v>
      </c>
      <c r="Q9" s="6"/>
      <c r="R9" s="6"/>
      <c r="S9" s="6"/>
      <c r="T9" s="6"/>
      <c r="U9" s="12"/>
      <c r="V9" s="1"/>
    </row>
    <row r="10" spans="1:52" ht="15" customHeight="1">
      <c r="A10" s="6">
        <v>3</v>
      </c>
      <c r="B10" s="7" t="s">
        <v>85</v>
      </c>
      <c r="C10" s="47">
        <v>20</v>
      </c>
      <c r="D10" s="9" t="s">
        <v>14</v>
      </c>
      <c r="E10" s="9" t="s">
        <v>33</v>
      </c>
      <c r="F10" s="9" t="s">
        <v>34</v>
      </c>
      <c r="G10" s="9" t="s">
        <v>35</v>
      </c>
      <c r="H10" s="6">
        <v>70.599999999999994</v>
      </c>
      <c r="I10" s="6">
        <v>0.74450000000000005</v>
      </c>
      <c r="J10" s="6">
        <v>120</v>
      </c>
      <c r="K10" s="6">
        <v>130</v>
      </c>
      <c r="L10" s="6">
        <v>140</v>
      </c>
      <c r="M10" s="6">
        <f>MAX(J10,K10,L10)</f>
        <v>140</v>
      </c>
      <c r="N10" s="49">
        <f>I10*M10</f>
        <v>104.23</v>
      </c>
      <c r="O10" s="6">
        <v>14</v>
      </c>
      <c r="P10" s="6"/>
      <c r="Q10" s="6"/>
      <c r="R10" s="6"/>
      <c r="S10" s="6"/>
      <c r="T10" s="6"/>
      <c r="U10" s="12"/>
      <c r="V10" s="12"/>
      <c r="AJ10" s="12"/>
    </row>
    <row r="11" spans="1:52" ht="15">
      <c r="A11" s="6">
        <v>4</v>
      </c>
      <c r="B11" s="7" t="s">
        <v>86</v>
      </c>
      <c r="C11" s="9">
        <v>18</v>
      </c>
      <c r="D11" s="9" t="s">
        <v>41</v>
      </c>
      <c r="E11" s="9" t="s">
        <v>33</v>
      </c>
      <c r="F11" s="9" t="s">
        <v>34</v>
      </c>
      <c r="G11" s="9" t="s">
        <v>35</v>
      </c>
      <c r="H11" s="6">
        <v>72.5</v>
      </c>
      <c r="I11" s="6">
        <v>0.73</v>
      </c>
      <c r="J11" s="6">
        <v>0</v>
      </c>
      <c r="K11" s="6">
        <v>-160</v>
      </c>
      <c r="L11" s="6">
        <v>0</v>
      </c>
      <c r="M11" s="6">
        <f>MAX(J11,K11,L11)</f>
        <v>0</v>
      </c>
      <c r="N11" s="6">
        <f>I11*M11</f>
        <v>0</v>
      </c>
      <c r="O11" s="6"/>
      <c r="P11" s="6"/>
      <c r="Q11" s="6"/>
      <c r="R11" s="6"/>
      <c r="S11" s="6"/>
      <c r="T11" s="6"/>
      <c r="U11" s="12"/>
      <c r="V11" s="12"/>
      <c r="AJ11" s="12"/>
    </row>
    <row r="12" spans="1:52" s="4" customFormat="1" ht="25.5" customHeight="1">
      <c r="A12" s="6"/>
      <c r="B12" s="9" t="s">
        <v>87</v>
      </c>
      <c r="C12" s="9"/>
      <c r="D12" s="9"/>
      <c r="E12" s="9"/>
      <c r="F12" s="9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2"/>
      <c r="V12" s="1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2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">
      <c r="A13" s="6">
        <v>1</v>
      </c>
      <c r="B13" s="7" t="s">
        <v>49</v>
      </c>
      <c r="C13" s="47">
        <v>30</v>
      </c>
      <c r="D13" s="9" t="s">
        <v>41</v>
      </c>
      <c r="E13" s="9" t="s">
        <v>33</v>
      </c>
      <c r="F13" s="9" t="s">
        <v>34</v>
      </c>
      <c r="G13" s="9" t="s">
        <v>42</v>
      </c>
      <c r="H13" s="6">
        <v>81.2</v>
      </c>
      <c r="I13" s="6">
        <v>0.6764</v>
      </c>
      <c r="J13" s="6">
        <v>230</v>
      </c>
      <c r="K13" s="6">
        <v>240</v>
      </c>
      <c r="L13" s="6">
        <v>-245</v>
      </c>
      <c r="M13" s="6">
        <f t="shared" ref="M13:M18" si="0">MAX(J13,K13,L13)</f>
        <v>240</v>
      </c>
      <c r="N13" s="49">
        <f t="shared" ref="N13:N18" si="1">I13*M13</f>
        <v>162.33600000000001</v>
      </c>
      <c r="O13" s="6">
        <v>5</v>
      </c>
      <c r="P13" s="6" t="s">
        <v>36</v>
      </c>
      <c r="Q13" s="6"/>
      <c r="R13" s="6"/>
      <c r="S13" s="6"/>
      <c r="T13" s="6"/>
      <c r="U13" s="12"/>
      <c r="V13" s="12"/>
      <c r="AJ13" s="12"/>
    </row>
    <row r="14" spans="1:52" ht="15">
      <c r="A14" s="6">
        <v>2</v>
      </c>
      <c r="B14" s="7" t="s">
        <v>44</v>
      </c>
      <c r="C14" s="47">
        <v>28</v>
      </c>
      <c r="D14" s="9" t="s">
        <v>41</v>
      </c>
      <c r="E14" s="9" t="s">
        <v>33</v>
      </c>
      <c r="F14" s="9" t="s">
        <v>34</v>
      </c>
      <c r="G14" s="9" t="s">
        <v>42</v>
      </c>
      <c r="H14" s="6">
        <v>79.900000000000006</v>
      </c>
      <c r="I14" s="6">
        <v>0.68320000000000003</v>
      </c>
      <c r="J14" s="6">
        <v>220</v>
      </c>
      <c r="K14" s="6">
        <v>232.5</v>
      </c>
      <c r="L14" s="6">
        <v>-242.5</v>
      </c>
      <c r="M14" s="6">
        <f t="shared" si="0"/>
        <v>232.5</v>
      </c>
      <c r="N14" s="49">
        <f t="shared" si="1"/>
        <v>158.84399999999999</v>
      </c>
      <c r="O14" s="6">
        <v>6</v>
      </c>
      <c r="P14" s="6" t="s">
        <v>36</v>
      </c>
      <c r="Q14" s="6"/>
      <c r="R14" s="6"/>
      <c r="S14" s="6"/>
      <c r="T14" s="6"/>
      <c r="U14" s="12"/>
      <c r="V14" s="12"/>
      <c r="AJ14" s="12"/>
    </row>
    <row r="15" spans="1:52" ht="15">
      <c r="A15" s="6">
        <v>3</v>
      </c>
      <c r="B15" s="7" t="s">
        <v>43</v>
      </c>
      <c r="C15" s="47">
        <v>33</v>
      </c>
      <c r="D15" s="9" t="s">
        <v>14</v>
      </c>
      <c r="E15" s="9" t="s">
        <v>33</v>
      </c>
      <c r="F15" s="9" t="s">
        <v>34</v>
      </c>
      <c r="G15" s="9" t="s">
        <v>42</v>
      </c>
      <c r="H15" s="6">
        <v>88.1</v>
      </c>
      <c r="I15" s="6">
        <v>0.64549999999999996</v>
      </c>
      <c r="J15" s="6">
        <v>220</v>
      </c>
      <c r="K15" s="6">
        <v>230</v>
      </c>
      <c r="L15" s="6">
        <v>0</v>
      </c>
      <c r="M15" s="6">
        <f t="shared" si="0"/>
        <v>230</v>
      </c>
      <c r="N15" s="49">
        <f t="shared" si="1"/>
        <v>148.465</v>
      </c>
      <c r="O15" s="6">
        <v>9</v>
      </c>
      <c r="P15" s="6" t="s">
        <v>15</v>
      </c>
      <c r="Q15" s="6"/>
      <c r="R15" s="6"/>
      <c r="S15" s="6"/>
      <c r="T15" s="6"/>
      <c r="U15" s="12"/>
      <c r="V15" s="12"/>
      <c r="AJ15" s="12"/>
    </row>
    <row r="16" spans="1:52" ht="15">
      <c r="A16" s="6">
        <v>4</v>
      </c>
      <c r="B16" s="7" t="s">
        <v>51</v>
      </c>
      <c r="C16" s="47">
        <v>22</v>
      </c>
      <c r="D16" s="9" t="s">
        <v>14</v>
      </c>
      <c r="E16" s="9" t="s">
        <v>33</v>
      </c>
      <c r="F16" s="9" t="s">
        <v>34</v>
      </c>
      <c r="G16" s="9" t="s">
        <v>42</v>
      </c>
      <c r="H16" s="6">
        <v>85.5</v>
      </c>
      <c r="I16" s="6">
        <v>0.65620000000000001</v>
      </c>
      <c r="J16" s="6">
        <v>160</v>
      </c>
      <c r="K16" s="6">
        <v>170</v>
      </c>
      <c r="L16" s="6">
        <v>180</v>
      </c>
      <c r="M16" s="6">
        <f t="shared" si="0"/>
        <v>180</v>
      </c>
      <c r="N16" s="49">
        <f t="shared" si="1"/>
        <v>118.116</v>
      </c>
      <c r="O16" s="6">
        <v>12</v>
      </c>
      <c r="P16" s="6" t="s">
        <v>16</v>
      </c>
      <c r="Q16" s="6"/>
      <c r="R16" s="6"/>
      <c r="S16" s="6"/>
      <c r="T16" s="6"/>
      <c r="U16" s="12"/>
      <c r="V16" s="12"/>
      <c r="AJ16" s="12"/>
    </row>
    <row r="17" spans="1:52" ht="15">
      <c r="A17" s="6">
        <v>5</v>
      </c>
      <c r="B17" s="7" t="s">
        <v>88</v>
      </c>
      <c r="C17" s="47">
        <v>17</v>
      </c>
      <c r="D17" s="9" t="s">
        <v>62</v>
      </c>
      <c r="E17" s="9" t="s">
        <v>33</v>
      </c>
      <c r="F17" s="9" t="s">
        <v>34</v>
      </c>
      <c r="G17" s="9" t="s">
        <v>42</v>
      </c>
      <c r="H17" s="6">
        <v>79.5</v>
      </c>
      <c r="I17" s="6">
        <v>0.68540000000000001</v>
      </c>
      <c r="J17" s="6">
        <v>140</v>
      </c>
      <c r="K17" s="6">
        <v>-160</v>
      </c>
      <c r="L17" s="6">
        <v>162.5</v>
      </c>
      <c r="M17" s="6">
        <f t="shared" si="0"/>
        <v>162.5</v>
      </c>
      <c r="N17" s="49">
        <f t="shared" si="1"/>
        <v>111.3775</v>
      </c>
      <c r="O17" s="6">
        <v>13</v>
      </c>
      <c r="P17" s="6" t="s">
        <v>16</v>
      </c>
      <c r="Q17" s="6"/>
      <c r="R17" s="6"/>
      <c r="S17" s="6"/>
      <c r="T17" s="6"/>
      <c r="U17" s="12"/>
      <c r="V17" s="12"/>
      <c r="AJ17" s="12"/>
    </row>
    <row r="18" spans="1:52" ht="15">
      <c r="A18" s="6">
        <v>6</v>
      </c>
      <c r="B18" s="7" t="s">
        <v>89</v>
      </c>
      <c r="C18" s="47">
        <v>29</v>
      </c>
      <c r="D18" s="9" t="s">
        <v>41</v>
      </c>
      <c r="E18" s="9" t="s">
        <v>33</v>
      </c>
      <c r="F18" s="9" t="s">
        <v>34</v>
      </c>
      <c r="G18" s="9" t="s">
        <v>42</v>
      </c>
      <c r="H18" s="6">
        <v>84.9</v>
      </c>
      <c r="I18" s="6">
        <v>0.65880000000000005</v>
      </c>
      <c r="J18" s="6">
        <v>-240</v>
      </c>
      <c r="K18" s="6">
        <v>-240</v>
      </c>
      <c r="L18" s="6">
        <v>0</v>
      </c>
      <c r="M18" s="6">
        <f t="shared" si="0"/>
        <v>0</v>
      </c>
      <c r="N18" s="50">
        <f t="shared" si="1"/>
        <v>0</v>
      </c>
      <c r="O18" s="6"/>
      <c r="P18" s="6"/>
      <c r="Q18" s="6"/>
      <c r="R18" s="6"/>
      <c r="S18" s="6"/>
      <c r="T18" s="6"/>
      <c r="U18" s="12"/>
      <c r="V18" s="12"/>
      <c r="AJ18" s="12"/>
    </row>
    <row r="19" spans="1:52" s="4" customFormat="1" ht="27.25" customHeight="1">
      <c r="A19" s="6"/>
      <c r="B19" s="9" t="s">
        <v>90</v>
      </c>
      <c r="C19" s="47"/>
      <c r="D19" s="9"/>
      <c r="E19" s="9"/>
      <c r="F19" s="9"/>
      <c r="G19" s="9"/>
      <c r="H19" s="6"/>
      <c r="I19" s="6"/>
      <c r="J19" s="6"/>
      <c r="K19" s="6"/>
      <c r="L19" s="6"/>
      <c r="M19" s="6"/>
      <c r="N19" s="50"/>
      <c r="O19" s="6"/>
      <c r="P19" s="6"/>
      <c r="Q19" s="6"/>
      <c r="R19" s="6"/>
      <c r="S19" s="6"/>
      <c r="T19" s="6"/>
      <c r="U19" s="12"/>
      <c r="V19" s="1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2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">
      <c r="A20" s="6">
        <v>1</v>
      </c>
      <c r="B20" s="7" t="s">
        <v>23</v>
      </c>
      <c r="C20" s="47">
        <v>20</v>
      </c>
      <c r="D20" s="9" t="s">
        <v>14</v>
      </c>
      <c r="E20" s="9" t="s">
        <v>33</v>
      </c>
      <c r="F20" s="9" t="s">
        <v>34</v>
      </c>
      <c r="G20" s="9" t="s">
        <v>91</v>
      </c>
      <c r="H20" s="6">
        <v>123.5</v>
      </c>
      <c r="I20" s="6">
        <v>0.57130000000000003</v>
      </c>
      <c r="J20" s="6">
        <v>290</v>
      </c>
      <c r="K20" s="6">
        <v>300</v>
      </c>
      <c r="L20" s="6">
        <v>310</v>
      </c>
      <c r="M20" s="6">
        <f t="shared" ref="M20:M33" si="2">MAX(J20,K20,L20)</f>
        <v>310</v>
      </c>
      <c r="N20" s="49">
        <f t="shared" ref="N20:N33" si="3">I20*M20</f>
        <v>177.10300000000001</v>
      </c>
      <c r="O20" s="6">
        <v>1</v>
      </c>
      <c r="P20" s="6" t="s">
        <v>18</v>
      </c>
      <c r="Q20" s="6"/>
      <c r="R20" s="6"/>
      <c r="S20" s="6"/>
      <c r="T20" s="6"/>
      <c r="U20" s="12"/>
      <c r="V20" s="12"/>
      <c r="AJ20" s="12"/>
    </row>
    <row r="21" spans="1:52" ht="15">
      <c r="A21" s="6">
        <v>3</v>
      </c>
      <c r="B21" s="51" t="s">
        <v>92</v>
      </c>
      <c r="C21" s="6">
        <v>22</v>
      </c>
      <c r="D21" s="6" t="s">
        <v>93</v>
      </c>
      <c r="E21" s="9" t="s">
        <v>33</v>
      </c>
      <c r="F21" s="9" t="s">
        <v>34</v>
      </c>
      <c r="G21" s="9" t="s">
        <v>91</v>
      </c>
      <c r="H21" s="6">
        <v>119.2</v>
      </c>
      <c r="I21" s="6">
        <v>0.57579999999999998</v>
      </c>
      <c r="J21" s="6">
        <v>290</v>
      </c>
      <c r="K21" s="6">
        <v>-302.5</v>
      </c>
      <c r="L21" s="6">
        <v>-310</v>
      </c>
      <c r="M21" s="6">
        <f t="shared" si="2"/>
        <v>290</v>
      </c>
      <c r="N21" s="49">
        <f t="shared" si="3"/>
        <v>166.982</v>
      </c>
      <c r="O21" s="6">
        <v>4</v>
      </c>
      <c r="P21" s="6" t="s">
        <v>18</v>
      </c>
      <c r="Q21" s="6"/>
      <c r="R21" s="6"/>
      <c r="S21" s="6"/>
      <c r="T21" s="6"/>
      <c r="U21" s="12"/>
      <c r="V21" s="12"/>
      <c r="AJ21" s="12"/>
    </row>
    <row r="22" spans="1:52" ht="15">
      <c r="A22" s="6">
        <v>2</v>
      </c>
      <c r="B22" s="7" t="s">
        <v>94</v>
      </c>
      <c r="C22" s="47">
        <v>40</v>
      </c>
      <c r="D22" s="9" t="s">
        <v>41</v>
      </c>
      <c r="E22" s="9" t="s">
        <v>33</v>
      </c>
      <c r="F22" s="9" t="s">
        <v>34</v>
      </c>
      <c r="G22" s="9" t="s">
        <v>91</v>
      </c>
      <c r="H22" s="6">
        <v>114.3</v>
      </c>
      <c r="I22" s="6">
        <v>0.58199999999999996</v>
      </c>
      <c r="J22" s="6">
        <v>290</v>
      </c>
      <c r="K22" s="6">
        <v>-300</v>
      </c>
      <c r="L22" s="6">
        <v>0</v>
      </c>
      <c r="M22" s="6">
        <f t="shared" si="2"/>
        <v>290</v>
      </c>
      <c r="N22" s="49">
        <f t="shared" si="3"/>
        <v>168.78</v>
      </c>
      <c r="O22" s="6">
        <v>3</v>
      </c>
      <c r="P22" s="6" t="s">
        <v>18</v>
      </c>
      <c r="Q22" s="6"/>
      <c r="R22" s="6"/>
      <c r="S22" s="6"/>
      <c r="T22" s="6"/>
      <c r="U22" s="12"/>
      <c r="V22" s="12"/>
      <c r="AJ22" s="12"/>
    </row>
    <row r="23" spans="1:52" ht="15">
      <c r="A23" s="6">
        <v>4</v>
      </c>
      <c r="B23" s="7" t="s">
        <v>95</v>
      </c>
      <c r="C23" s="47">
        <v>30</v>
      </c>
      <c r="D23" s="9" t="s">
        <v>41</v>
      </c>
      <c r="E23" s="9" t="s">
        <v>33</v>
      </c>
      <c r="F23" s="9" t="s">
        <v>34</v>
      </c>
      <c r="G23" s="9" t="s">
        <v>91</v>
      </c>
      <c r="H23" s="6">
        <v>97.2</v>
      </c>
      <c r="I23" s="6">
        <v>0.61580000000000001</v>
      </c>
      <c r="J23" s="6">
        <v>260</v>
      </c>
      <c r="K23" s="6">
        <v>270</v>
      </c>
      <c r="L23" s="6">
        <v>280</v>
      </c>
      <c r="M23" s="6">
        <f t="shared" si="2"/>
        <v>280</v>
      </c>
      <c r="N23" s="49">
        <f t="shared" si="3"/>
        <v>172.42400000000001</v>
      </c>
      <c r="O23" s="6">
        <v>2</v>
      </c>
      <c r="P23" s="6" t="s">
        <v>18</v>
      </c>
      <c r="Q23" s="6"/>
      <c r="R23" s="6"/>
      <c r="S23" s="6"/>
      <c r="T23" s="6"/>
      <c r="U23" s="12"/>
      <c r="V23" s="12"/>
      <c r="AJ23" s="12"/>
    </row>
    <row r="24" spans="1:52" ht="15">
      <c r="A24" s="6">
        <v>5</v>
      </c>
      <c r="B24" s="7" t="s">
        <v>56</v>
      </c>
      <c r="C24" s="47">
        <v>28</v>
      </c>
      <c r="D24" s="9"/>
      <c r="E24" s="9" t="s">
        <v>33</v>
      </c>
      <c r="F24" s="9" t="s">
        <v>34</v>
      </c>
      <c r="G24" s="9" t="s">
        <v>91</v>
      </c>
      <c r="H24" s="6">
        <v>102.6</v>
      </c>
      <c r="I24" s="6">
        <v>0.60260000000000002</v>
      </c>
      <c r="J24" s="6">
        <v>-260</v>
      </c>
      <c r="K24" s="6">
        <v>-260</v>
      </c>
      <c r="L24" s="6">
        <v>260</v>
      </c>
      <c r="M24" s="6">
        <f t="shared" si="2"/>
        <v>260</v>
      </c>
      <c r="N24" s="49">
        <f t="shared" si="3"/>
        <v>156.67600000000002</v>
      </c>
      <c r="O24" s="6">
        <v>7</v>
      </c>
      <c r="P24" s="6" t="s">
        <v>36</v>
      </c>
      <c r="Q24" s="6"/>
      <c r="R24" s="6"/>
      <c r="S24" s="6"/>
      <c r="T24" s="6"/>
      <c r="U24" s="12"/>
      <c r="V24" s="12"/>
      <c r="AJ24" s="12"/>
    </row>
    <row r="25" spans="1:52" ht="15">
      <c r="A25" s="6">
        <v>6</v>
      </c>
      <c r="B25" s="52" t="s">
        <v>96</v>
      </c>
      <c r="C25" s="6">
        <v>24</v>
      </c>
      <c r="D25" s="6" t="s">
        <v>41</v>
      </c>
      <c r="E25" s="9" t="s">
        <v>33</v>
      </c>
      <c r="F25" s="9" t="s">
        <v>34</v>
      </c>
      <c r="G25" s="6" t="s">
        <v>91</v>
      </c>
      <c r="H25" s="6">
        <v>109.3</v>
      </c>
      <c r="I25" s="6">
        <v>0.5897</v>
      </c>
      <c r="J25" s="6">
        <v>230</v>
      </c>
      <c r="K25" s="6">
        <v>252.5</v>
      </c>
      <c r="L25" s="6">
        <v>0</v>
      </c>
      <c r="M25" s="6">
        <f t="shared" si="2"/>
        <v>252.5</v>
      </c>
      <c r="N25" s="49">
        <f t="shared" si="3"/>
        <v>148.89924999999999</v>
      </c>
      <c r="O25" s="6">
        <v>8</v>
      </c>
      <c r="P25" s="6" t="s">
        <v>36</v>
      </c>
      <c r="Q25" s="6"/>
      <c r="R25" s="6"/>
      <c r="S25" s="6"/>
      <c r="T25" s="6"/>
      <c r="U25" s="12"/>
      <c r="V25" s="12"/>
      <c r="AJ25" s="12"/>
    </row>
    <row r="26" spans="1:52" ht="15">
      <c r="A26" s="6">
        <v>7</v>
      </c>
      <c r="B26" s="7" t="s">
        <v>64</v>
      </c>
      <c r="C26" s="47">
        <v>31</v>
      </c>
      <c r="D26" s="9" t="s">
        <v>14</v>
      </c>
      <c r="E26" s="9" t="s">
        <v>33</v>
      </c>
      <c r="F26" s="9" t="s">
        <v>34</v>
      </c>
      <c r="G26" s="9" t="s">
        <v>91</v>
      </c>
      <c r="H26" s="6">
        <v>109.9</v>
      </c>
      <c r="I26" s="6">
        <v>0.5887</v>
      </c>
      <c r="J26" s="6">
        <v>165</v>
      </c>
      <c r="K26" s="6">
        <v>175</v>
      </c>
      <c r="L26" s="6">
        <v>-180</v>
      </c>
      <c r="M26" s="6">
        <f t="shared" si="2"/>
        <v>175</v>
      </c>
      <c r="N26" s="49">
        <f t="shared" si="3"/>
        <v>103.02249999999999</v>
      </c>
      <c r="O26" s="6">
        <v>15</v>
      </c>
      <c r="P26" s="6"/>
      <c r="Q26" s="6"/>
      <c r="R26" s="6"/>
      <c r="S26" s="6"/>
      <c r="T26" s="6"/>
      <c r="U26" s="12"/>
      <c r="V26" s="12"/>
      <c r="AJ26" s="12"/>
    </row>
    <row r="27" spans="1:52" ht="29.25" customHeight="1">
      <c r="A27" s="6"/>
      <c r="B27" s="9" t="s">
        <v>65</v>
      </c>
      <c r="C27" s="8"/>
      <c r="D27" s="9"/>
      <c r="E27" s="9"/>
      <c r="F27" s="9"/>
      <c r="G27" s="9"/>
      <c r="H27" s="6"/>
      <c r="I27" s="6"/>
      <c r="J27" s="6"/>
      <c r="K27" s="6"/>
      <c r="L27" s="6"/>
      <c r="M27" s="6">
        <f t="shared" si="2"/>
        <v>0</v>
      </c>
      <c r="N27" s="6">
        <f t="shared" si="3"/>
        <v>0</v>
      </c>
      <c r="O27" s="6"/>
      <c r="P27" s="6"/>
      <c r="Q27" s="6"/>
      <c r="R27" s="6"/>
      <c r="S27" s="6"/>
      <c r="T27" s="6"/>
      <c r="U27" s="12"/>
    </row>
    <row r="28" spans="1:52" ht="15">
      <c r="A28" s="6">
        <v>1</v>
      </c>
      <c r="B28" s="7" t="s">
        <v>97</v>
      </c>
      <c r="C28" s="47">
        <v>26</v>
      </c>
      <c r="D28" s="9" t="s">
        <v>46</v>
      </c>
      <c r="E28" s="9" t="s">
        <v>33</v>
      </c>
      <c r="F28" s="9" t="s">
        <v>34</v>
      </c>
      <c r="G28" s="9" t="s">
        <v>34</v>
      </c>
      <c r="H28" s="6">
        <v>60.1</v>
      </c>
      <c r="I28" s="6">
        <v>1.1049</v>
      </c>
      <c r="J28" s="6">
        <v>95</v>
      </c>
      <c r="K28" s="6">
        <v>110</v>
      </c>
      <c r="L28" s="6">
        <v>117.5</v>
      </c>
      <c r="M28" s="6">
        <f t="shared" si="2"/>
        <v>117.5</v>
      </c>
      <c r="N28" s="49">
        <f t="shared" si="3"/>
        <v>129.82575</v>
      </c>
      <c r="O28" s="6">
        <v>3</v>
      </c>
      <c r="P28" s="6" t="s">
        <v>15</v>
      </c>
      <c r="Q28" s="6"/>
      <c r="R28" s="6"/>
      <c r="S28" s="6"/>
      <c r="T28" s="6"/>
      <c r="U28" s="12"/>
    </row>
    <row r="29" spans="1:52" ht="15">
      <c r="A29" s="10">
        <v>2</v>
      </c>
      <c r="B29" s="11" t="s">
        <v>68</v>
      </c>
      <c r="C29" s="6">
        <v>31</v>
      </c>
      <c r="D29" s="6" t="s">
        <v>14</v>
      </c>
      <c r="E29" s="9" t="s">
        <v>33</v>
      </c>
      <c r="F29" s="9" t="s">
        <v>34</v>
      </c>
      <c r="G29" s="6" t="s">
        <v>34</v>
      </c>
      <c r="H29" s="6">
        <v>57.6</v>
      </c>
      <c r="I29" s="6">
        <v>1.1509</v>
      </c>
      <c r="J29" s="6">
        <v>105</v>
      </c>
      <c r="K29" s="6">
        <v>115</v>
      </c>
      <c r="L29" s="6">
        <v>-120</v>
      </c>
      <c r="M29" s="6">
        <f t="shared" si="2"/>
        <v>115</v>
      </c>
      <c r="N29" s="49">
        <f t="shared" si="3"/>
        <v>132.3535</v>
      </c>
      <c r="O29" s="6">
        <v>2</v>
      </c>
      <c r="P29" s="6" t="s">
        <v>19</v>
      </c>
      <c r="Q29" s="6"/>
      <c r="R29" s="6"/>
      <c r="S29" s="6"/>
      <c r="T29" s="6"/>
      <c r="U29" s="12"/>
    </row>
    <row r="30" spans="1:52" ht="15">
      <c r="A30" s="10">
        <v>3</v>
      </c>
      <c r="B30" s="11" t="s">
        <v>67</v>
      </c>
      <c r="C30" s="25">
        <v>15</v>
      </c>
      <c r="D30" s="6" t="s">
        <v>41</v>
      </c>
      <c r="E30" s="9" t="s">
        <v>33</v>
      </c>
      <c r="F30" s="9" t="s">
        <v>34</v>
      </c>
      <c r="G30" s="9" t="s">
        <v>34</v>
      </c>
      <c r="H30" s="6">
        <v>61.9</v>
      </c>
      <c r="I30" s="6">
        <v>1.0898000000000001</v>
      </c>
      <c r="J30" s="6">
        <v>95</v>
      </c>
      <c r="K30" s="6">
        <v>100</v>
      </c>
      <c r="L30" s="6">
        <v>105</v>
      </c>
      <c r="M30" s="6">
        <f t="shared" si="2"/>
        <v>105</v>
      </c>
      <c r="N30" s="49">
        <f t="shared" si="3"/>
        <v>114.42900000000002</v>
      </c>
      <c r="O30" s="6">
        <v>5</v>
      </c>
      <c r="P30" s="6" t="s">
        <v>16</v>
      </c>
      <c r="Q30" s="6"/>
      <c r="R30" s="6"/>
      <c r="S30" s="6"/>
      <c r="T30" s="6"/>
      <c r="U30" s="12"/>
    </row>
    <row r="31" spans="1:52" ht="15">
      <c r="A31" s="6">
        <v>4</v>
      </c>
      <c r="B31" s="7" t="s">
        <v>98</v>
      </c>
      <c r="C31" s="47">
        <v>28</v>
      </c>
      <c r="D31" s="9" t="s">
        <v>46</v>
      </c>
      <c r="E31" s="9" t="s">
        <v>33</v>
      </c>
      <c r="F31" s="9" t="s">
        <v>34</v>
      </c>
      <c r="G31" s="9" t="s">
        <v>34</v>
      </c>
      <c r="H31" s="6">
        <v>60.1</v>
      </c>
      <c r="I31" s="6">
        <v>1.1092</v>
      </c>
      <c r="J31" s="6">
        <v>75</v>
      </c>
      <c r="K31" s="6">
        <v>90</v>
      </c>
      <c r="L31" s="6">
        <v>102.5</v>
      </c>
      <c r="M31" s="6">
        <f t="shared" si="2"/>
        <v>102.5</v>
      </c>
      <c r="N31" s="49">
        <f t="shared" si="3"/>
        <v>113.693</v>
      </c>
      <c r="O31" s="6">
        <v>6</v>
      </c>
      <c r="P31" s="6" t="s">
        <v>16</v>
      </c>
      <c r="Q31" s="6"/>
      <c r="R31" s="6"/>
      <c r="S31" s="6"/>
      <c r="T31" s="6"/>
      <c r="U31" s="12"/>
    </row>
    <row r="32" spans="1:52" ht="15">
      <c r="A32" s="10">
        <v>5</v>
      </c>
      <c r="B32" s="11" t="s">
        <v>72</v>
      </c>
      <c r="C32" s="6">
        <v>23</v>
      </c>
      <c r="D32" s="6" t="s">
        <v>41</v>
      </c>
      <c r="E32" s="9" t="s">
        <v>33</v>
      </c>
      <c r="F32" s="9" t="s">
        <v>34</v>
      </c>
      <c r="G32" s="6" t="s">
        <v>34</v>
      </c>
      <c r="H32" s="6">
        <v>38</v>
      </c>
      <c r="I32" s="6">
        <v>1.4936</v>
      </c>
      <c r="J32" s="6">
        <v>90</v>
      </c>
      <c r="K32" s="6">
        <v>95</v>
      </c>
      <c r="L32" s="6">
        <v>100</v>
      </c>
      <c r="M32" s="6">
        <f t="shared" si="2"/>
        <v>100</v>
      </c>
      <c r="N32" s="49">
        <f t="shared" si="3"/>
        <v>149.36000000000001</v>
      </c>
      <c r="O32" s="6">
        <v>1</v>
      </c>
      <c r="P32" s="6" t="s">
        <v>36</v>
      </c>
      <c r="Q32" s="6"/>
      <c r="R32" s="6"/>
      <c r="S32" s="6"/>
      <c r="T32" s="6"/>
      <c r="U32" s="12"/>
    </row>
    <row r="33" spans="1:22" ht="15">
      <c r="A33" s="6">
        <v>6</v>
      </c>
      <c r="B33" s="7" t="s">
        <v>70</v>
      </c>
      <c r="C33" s="47">
        <v>19</v>
      </c>
      <c r="D33" s="9" t="s">
        <v>46</v>
      </c>
      <c r="E33" s="9" t="s">
        <v>33</v>
      </c>
      <c r="F33" s="9" t="s">
        <v>34</v>
      </c>
      <c r="G33" s="9" t="s">
        <v>34</v>
      </c>
      <c r="H33" s="6">
        <v>55.3</v>
      </c>
      <c r="I33" s="6">
        <v>1.1882999999999999</v>
      </c>
      <c r="J33" s="6">
        <v>85</v>
      </c>
      <c r="K33" s="6">
        <v>95</v>
      </c>
      <c r="L33" s="6">
        <v>100</v>
      </c>
      <c r="M33" s="6">
        <f t="shared" si="2"/>
        <v>100</v>
      </c>
      <c r="N33" s="49">
        <f t="shared" si="3"/>
        <v>118.82999999999998</v>
      </c>
      <c r="O33" s="6">
        <v>4</v>
      </c>
      <c r="P33" s="6" t="s">
        <v>19</v>
      </c>
      <c r="Q33" s="6"/>
      <c r="R33" s="6"/>
      <c r="S33" s="6"/>
      <c r="T33" s="6"/>
      <c r="U33" s="12"/>
    </row>
    <row r="34" spans="1:22" ht="33" customHeight="1">
      <c r="A34" s="12"/>
      <c r="B34" s="16" t="s">
        <v>73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2" ht="15">
      <c r="A35" s="6">
        <v>1</v>
      </c>
      <c r="B35" s="7" t="s">
        <v>99</v>
      </c>
      <c r="C35" s="47">
        <v>47</v>
      </c>
      <c r="D35" s="9" t="s">
        <v>62</v>
      </c>
      <c r="E35" s="9" t="s">
        <v>33</v>
      </c>
      <c r="F35" s="9" t="s">
        <v>75</v>
      </c>
      <c r="G35" s="9" t="s">
        <v>34</v>
      </c>
      <c r="H35" s="6">
        <v>81.2</v>
      </c>
      <c r="I35" s="6">
        <v>0.6714</v>
      </c>
      <c r="J35" s="6">
        <v>140</v>
      </c>
      <c r="K35" s="6">
        <v>160</v>
      </c>
      <c r="L35" s="6">
        <v>170</v>
      </c>
      <c r="M35" s="6">
        <f>MAX(J35,K35,L35)</f>
        <v>170</v>
      </c>
      <c r="N35" s="6">
        <f>I35*M35</f>
        <v>114.13800000000001</v>
      </c>
      <c r="O35" s="6">
        <v>2</v>
      </c>
      <c r="P35" s="6"/>
      <c r="Q35" s="6"/>
      <c r="R35" s="12"/>
      <c r="S35" s="12"/>
      <c r="T35" s="12"/>
      <c r="U35" s="12"/>
    </row>
    <row r="36" spans="1:22" ht="15">
      <c r="A36" s="6">
        <v>2</v>
      </c>
      <c r="B36" s="7" t="s">
        <v>100</v>
      </c>
      <c r="C36" s="47">
        <v>56</v>
      </c>
      <c r="D36" s="9" t="s">
        <v>62</v>
      </c>
      <c r="E36" s="9" t="s">
        <v>33</v>
      </c>
      <c r="F36" s="9" t="s">
        <v>75</v>
      </c>
      <c r="G36" s="9" t="s">
        <v>34</v>
      </c>
      <c r="H36" s="6">
        <v>71</v>
      </c>
      <c r="I36" s="6">
        <v>0.74139999999999995</v>
      </c>
      <c r="J36" s="6">
        <v>140</v>
      </c>
      <c r="K36" s="6">
        <v>160</v>
      </c>
      <c r="L36" s="6">
        <v>-180</v>
      </c>
      <c r="M36" s="6">
        <f>MAX(J36,K36,L36)</f>
        <v>160</v>
      </c>
      <c r="N36" s="6">
        <f>I36*M36</f>
        <v>118.624</v>
      </c>
      <c r="O36" s="6">
        <v>1</v>
      </c>
      <c r="P36" s="6"/>
      <c r="Q36" s="6"/>
      <c r="R36" s="12"/>
      <c r="S36" s="12"/>
      <c r="T36" s="12"/>
      <c r="U36" s="12"/>
      <c r="V36" s="1"/>
    </row>
    <row r="37" spans="1:2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"/>
    </row>
    <row r="38" spans="1:2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2" ht="15">
      <c r="A39" s="12"/>
      <c r="B39" s="53" t="s">
        <v>21</v>
      </c>
      <c r="C39" s="5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2" ht="15">
      <c r="A40" s="12"/>
      <c r="B40" s="11" t="s">
        <v>22</v>
      </c>
      <c r="C40" s="10" t="s">
        <v>14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2" ht="15">
      <c r="A41" s="12"/>
      <c r="B41" s="11" t="s">
        <v>101</v>
      </c>
      <c r="C41" s="10" t="s">
        <v>41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2" ht="15">
      <c r="A42" s="12"/>
      <c r="B42" s="11" t="s">
        <v>80</v>
      </c>
      <c r="C42" s="10" t="s">
        <v>41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2" ht="15">
      <c r="A43" s="12"/>
      <c r="B43" s="11" t="s">
        <v>81</v>
      </c>
      <c r="C43" s="10" t="s">
        <v>41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2" ht="15">
      <c r="A44" s="12"/>
      <c r="B44" s="11" t="s">
        <v>83</v>
      </c>
      <c r="C44" s="10" t="s">
        <v>41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2" ht="15">
      <c r="A45" s="12"/>
      <c r="B45" s="11" t="s">
        <v>82</v>
      </c>
      <c r="C45" s="10" t="s">
        <v>41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2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</sheetData>
  <mergeCells count="22">
    <mergeCell ref="T5:T6"/>
    <mergeCell ref="B39:C39"/>
    <mergeCell ref="O5:O6"/>
    <mergeCell ref="P5:P6"/>
    <mergeCell ref="Q5:Q6"/>
    <mergeCell ref="R5:R6"/>
    <mergeCell ref="S5:S6"/>
    <mergeCell ref="F5:F6"/>
    <mergeCell ref="G5:G6"/>
    <mergeCell ref="H5:H6"/>
    <mergeCell ref="I5:I6"/>
    <mergeCell ref="J5:N5"/>
    <mergeCell ref="A5:A6"/>
    <mergeCell ref="B5:B6"/>
    <mergeCell ref="C5:C6"/>
    <mergeCell ref="D5:D6"/>
    <mergeCell ref="E5:E6"/>
    <mergeCell ref="A1:T1"/>
    <mergeCell ref="A2:T2"/>
    <mergeCell ref="A3:T3"/>
    <mergeCell ref="A4:H4"/>
    <mergeCell ref="I4:T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Жим лежа</vt:lpstr>
      <vt:lpstr>Становая тяга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Сергей Длужневский</cp:lastModifiedBy>
  <dcterms:modified xsi:type="dcterms:W3CDTF">2015-08-17T21:28:47Z</dcterms:modified>
</cp:coreProperties>
</file>