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filterPrivacy="1" autoCompressPictures="0"/>
  <bookViews>
    <workbookView xWindow="120" yWindow="100" windowWidth="15120" windowHeight="8020" firstSheet="5" activeTab="6"/>
  </bookViews>
  <sheets>
    <sheet name="Пауэрлифтинг без экипировки" sheetId="6" r:id="rId1"/>
    <sheet name="Жим лежа без экипировки" sheetId="7" r:id="rId2"/>
    <sheet name="Жим лежа в однослойной экип." sheetId="9" r:id="rId3"/>
    <sheet name="Жим лежа в SOFT экипировке" sheetId="10" r:id="rId4"/>
    <sheet name="Народный жим 1_2 вес" sheetId="11" r:id="rId5"/>
    <sheet name="Народный жим 1 вес" sheetId="12" r:id="rId6"/>
    <sheet name="Становая тяга без экипировки" sheetId="8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2" l="1"/>
  <c r="J5" i="12"/>
  <c r="K5" i="11"/>
  <c r="J5" i="11"/>
  <c r="L8" i="8"/>
  <c r="V5" i="6"/>
  <c r="Q5" i="6"/>
  <c r="L5" i="6"/>
</calcChain>
</file>

<file path=xl/sharedStrings.xml><?xml version="1.0" encoding="utf-8"?>
<sst xmlns="http://schemas.openxmlformats.org/spreadsheetml/2006/main" count="301" uniqueCount="137">
  <si>
    <t>Место</t>
  </si>
  <si>
    <t>ФИО</t>
  </si>
  <si>
    <t>Команда</t>
  </si>
  <si>
    <t>ВЕСОВАЯ КАТЕГОРИЯ 82,5</t>
  </si>
  <si>
    <t>Стрюченко Никита</t>
  </si>
  <si>
    <t>ВЕСОВАЯ КАТЕГОРИЯ 110</t>
  </si>
  <si>
    <t>Бологов Сергей</t>
  </si>
  <si>
    <t>Луганск/Украина</t>
  </si>
  <si>
    <t>ВЕСОВАЯ КАТЕГОРИЯ 90</t>
  </si>
  <si>
    <t>Алексеев Артем</t>
  </si>
  <si>
    <t>Савин Игорь</t>
  </si>
  <si>
    <t>ВЕСОВАЯ КАТЕГОРИЯ 100</t>
  </si>
  <si>
    <t>Чепрашин Михаил</t>
  </si>
  <si>
    <t>Матушкина Таисия</t>
  </si>
  <si>
    <t>Васютин Н.</t>
  </si>
  <si>
    <t>Бызов В.</t>
  </si>
  <si>
    <t>ВЕСОВАЯ КАТЕГОРИЯ 44</t>
  </si>
  <si>
    <t>ВЕСОВАЯ КАТЕГОРИЯ 48</t>
  </si>
  <si>
    <t>ВЕСОВАЯ КАТЕГОРИЯ 56</t>
  </si>
  <si>
    <t>ВЕСОВАЯ КАТЕГОРИЯ 60</t>
  </si>
  <si>
    <t>Какаулина Л.</t>
  </si>
  <si>
    <t>Брезгин А.</t>
  </si>
  <si>
    <t>Гаренских Игорь</t>
  </si>
  <si>
    <t>Люшкин Роман</t>
  </si>
  <si>
    <t>Берман Я.</t>
  </si>
  <si>
    <t>Пятков Климентий</t>
  </si>
  <si>
    <t>Займуллин Тимур</t>
  </si>
  <si>
    <t>Новинский Александр</t>
  </si>
  <si>
    <t>Серикова Анна</t>
  </si>
  <si>
    <t>Сорокина Елена</t>
  </si>
  <si>
    <t>Блинков Е.</t>
  </si>
  <si>
    <t>ВЕСОВАЯ КАТЕГОРИЯ 75</t>
  </si>
  <si>
    <t>Чепкая Елена</t>
  </si>
  <si>
    <t>310.41375</t>
  </si>
  <si>
    <t>287.04</t>
  </si>
  <si>
    <t>113.648</t>
  </si>
  <si>
    <t>164.322</t>
  </si>
  <si>
    <t>135.96975</t>
  </si>
  <si>
    <t>128.9265</t>
  </si>
  <si>
    <t>88.608</t>
  </si>
  <si>
    <t>86.508</t>
  </si>
  <si>
    <t>97.604</t>
  </si>
  <si>
    <t>85.581</t>
  </si>
  <si>
    <t>52.392</t>
  </si>
  <si>
    <t>137.9385</t>
  </si>
  <si>
    <t>132.3705</t>
  </si>
  <si>
    <t>109.908</t>
  </si>
  <si>
    <t>51.79</t>
  </si>
  <si>
    <t>45.18</t>
  </si>
  <si>
    <t>Возрастная категория Дата рождения/возраст</t>
  </si>
  <si>
    <t>Собств. вес</t>
  </si>
  <si>
    <t>Город/область</t>
  </si>
  <si>
    <t>Присед</t>
  </si>
  <si>
    <t>Жим лежа</t>
  </si>
  <si>
    <t>Становая тяга</t>
  </si>
  <si>
    <t>Сумма</t>
  </si>
  <si>
    <t>Очки</t>
  </si>
  <si>
    <t>Тренер</t>
  </si>
  <si>
    <t>Рек.</t>
  </si>
  <si>
    <t>Рез-т</t>
  </si>
  <si>
    <t>Самостоятельно</t>
  </si>
  <si>
    <t>Лично</t>
  </si>
  <si>
    <t>Кубок города Екатеринбург
«Gantelя lift&amp;fit-3»            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26 марта 2016 года</t>
  </si>
  <si>
    <t>Open (12.03.1984)/32</t>
  </si>
  <si>
    <t>Wilks</t>
  </si>
  <si>
    <t>Екатеринбург/Свердловская область</t>
  </si>
  <si>
    <t>Вологженинов Юрий</t>
  </si>
  <si>
    <t>Open (15.10.1983)/32</t>
  </si>
  <si>
    <t>0.6779</t>
  </si>
  <si>
    <t>0.5888</t>
  </si>
  <si>
    <t>Весовая категория               Дата рождения/возраст</t>
  </si>
  <si>
    <t>Жим</t>
  </si>
  <si>
    <t>Результат</t>
  </si>
  <si>
    <t>Open (03.08.1995)/21</t>
  </si>
  <si>
    <t>Open (01.01.1996)/20</t>
  </si>
  <si>
    <t>Верхняя Пышма/Свердловская область</t>
  </si>
  <si>
    <t>Open (18.11.1991)/24</t>
  </si>
  <si>
    <t>Open (12.11.1978)/37</t>
  </si>
  <si>
    <t>Open (28.03.1987)/28</t>
  </si>
  <si>
    <t>Open (11.04.1991)/24</t>
  </si>
  <si>
    <t>Руковишников Александр</t>
  </si>
  <si>
    <t>Open (08.08.1983)/32</t>
  </si>
  <si>
    <t>Open (26.06.1991)/24</t>
  </si>
  <si>
    <t>Пермь/Пермский край</t>
  </si>
  <si>
    <t>Косарев Дмитрий</t>
  </si>
  <si>
    <t>Open (16.07.1972)/43</t>
  </si>
  <si>
    <t>Тяга</t>
  </si>
  <si>
    <t>Кубок города Екатеринбург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Становая тяга  без экипировки                                                                                                                                                                    26 марта 2016 года</t>
  </si>
  <si>
    <t>Сурченко Валентина</t>
  </si>
  <si>
    <t>Open (14.06.1985)/30</t>
  </si>
  <si>
    <t>Open (08.09.1980)/35</t>
  </si>
  <si>
    <t>Залевская Юлия</t>
  </si>
  <si>
    <t>Open (09.06.1981)/34</t>
  </si>
  <si>
    <t>Грязева Мария</t>
  </si>
  <si>
    <t>Open (06.05.1990)/25</t>
  </si>
  <si>
    <t>Гиевская Елена</t>
  </si>
  <si>
    <t>Open (16.09.1987)/28</t>
  </si>
  <si>
    <t>Open (23.10.1984)/31</t>
  </si>
  <si>
    <t>Бызов Вячеслав</t>
  </si>
  <si>
    <t>Open (01.10.1988)/27</t>
  </si>
  <si>
    <t>Open (01.10.1998)/17</t>
  </si>
  <si>
    <t>Open (15.03.1996)/19</t>
  </si>
  <si>
    <t>Блинков Евгений</t>
  </si>
  <si>
    <t>Open (03.09.1987)/28</t>
  </si>
  <si>
    <t>Open (08.12.1985)/30</t>
  </si>
  <si>
    <t>Москва/Московская область</t>
  </si>
  <si>
    <t>1.1494</t>
  </si>
  <si>
    <t>1.1295</t>
  </si>
  <si>
    <t>0.6963</t>
  </si>
  <si>
    <t>0.6816</t>
  </si>
  <si>
    <t>0.6507</t>
  </si>
  <si>
    <t>0.6459</t>
  </si>
  <si>
    <t>0.6549</t>
  </si>
  <si>
    <t>0.6342</t>
  </si>
  <si>
    <t>0.6086</t>
  </si>
  <si>
    <t>0.5941</t>
  </si>
  <si>
    <t>0.6759</t>
  </si>
  <si>
    <t>0.6499</t>
  </si>
  <si>
    <t>0.6583</t>
  </si>
  <si>
    <t>0.6091</t>
  </si>
  <si>
    <t>0.6150</t>
  </si>
  <si>
    <t>Чуркин Дмитрий</t>
  </si>
  <si>
    <t>Open (18.03.1988)/27</t>
  </si>
  <si>
    <t>Брезгин Андрей</t>
  </si>
  <si>
    <t>Open (18.06.1980)/35</t>
  </si>
  <si>
    <t>0.6111</t>
  </si>
  <si>
    <t>Gloss</t>
  </si>
  <si>
    <t>Город/ область</t>
  </si>
  <si>
    <t>Тоннаж</t>
  </si>
  <si>
    <t>Вес</t>
  </si>
  <si>
    <t>Повторы</t>
  </si>
  <si>
    <t>Кубок города Екатеринбург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Народный жим (1 вес)                                                                                                                                                                    26 марта 2016 года</t>
  </si>
  <si>
    <t>Open (28.02.1989)/27</t>
  </si>
  <si>
    <t>Кубок города Екатеринбург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Народный жим (1/2 веса)                                                                                                                                                                    26 марта 2016 года</t>
  </si>
  <si>
    <t xml:space="preserve"> Кубок города Екатеринбург                                          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          Жим лежа  без экипировки                                                                                                                                                                    26 марта 2016 года</t>
  </si>
  <si>
    <t>Кубок города Екатеринбург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      Жим лежа в однослойной экипировке                                                                                                                                                                    26 марта 2016 года</t>
  </si>
  <si>
    <t>Кубок города Екатеринбург                                                                                                                                                   «Gantelя lift&amp;fit-3»                                                                                                                      Жим лежа в SOFT экипировке                                                                                                                                                                    26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</si>
</sst>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7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G9" sqref="G9"/>
    </sheetView>
  </sheetViews>
  <sheetFormatPr baseColWidth="10" defaultColWidth="30.5" defaultRowHeight="14" x14ac:dyDescent="0"/>
  <cols>
    <col min="1" max="1" width="7.5" style="14" bestFit="1" customWidth="1"/>
    <col min="2" max="2" width="20" style="15" customWidth="1"/>
    <col min="3" max="3" width="26.5" style="15" customWidth="1"/>
    <col min="4" max="4" width="8.6640625" style="12" customWidth="1"/>
    <col min="5" max="5" width="10.6640625" style="12" customWidth="1"/>
    <col min="6" max="6" width="18.83203125" style="15" bestFit="1" customWidth="1"/>
    <col min="7" max="7" width="32.83203125" style="15" customWidth="1"/>
    <col min="8" max="8" width="6.6640625" style="12" customWidth="1"/>
    <col min="9" max="9" width="6.33203125" style="12" customWidth="1"/>
    <col min="10" max="10" width="6.5" style="12" customWidth="1"/>
    <col min="11" max="11" width="4.83203125" style="12" customWidth="1"/>
    <col min="12" max="12" width="7.6640625" style="12" hidden="1" customWidth="1"/>
    <col min="13" max="13" width="6.5" style="12" customWidth="1"/>
    <col min="14" max="14" width="5.5" style="12" customWidth="1"/>
    <col min="15" max="15" width="5.83203125" style="12" customWidth="1"/>
    <col min="16" max="16" width="5.1640625" style="12" customWidth="1"/>
    <col min="17" max="17" width="7.6640625" style="12" hidden="1" customWidth="1"/>
    <col min="18" max="18" width="5.5" style="12" customWidth="1"/>
    <col min="19" max="19" width="6" style="12" customWidth="1"/>
    <col min="20" max="20" width="5.5" style="12" customWidth="1"/>
    <col min="21" max="21" width="5.1640625" style="12" customWidth="1"/>
    <col min="22" max="22" width="7.6640625" style="12" hidden="1" customWidth="1"/>
    <col min="23" max="23" width="7.6640625" style="12" customWidth="1"/>
    <col min="24" max="24" width="9.83203125" style="12" customWidth="1"/>
    <col min="25" max="25" width="15.5" style="15" customWidth="1"/>
    <col min="26" max="16384" width="30.5" style="12"/>
  </cols>
  <sheetData>
    <row r="1" spans="1:25" s="2" customFormat="1" ht="153" customHeight="1" thickBot="1">
      <c r="A1" s="1"/>
      <c r="B1" s="57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3" customFormat="1" thickBot="1">
      <c r="A2" s="59" t="s">
        <v>0</v>
      </c>
      <c r="B2" s="49" t="s">
        <v>1</v>
      </c>
      <c r="C2" s="50" t="s">
        <v>49</v>
      </c>
      <c r="D2" s="59" t="s">
        <v>50</v>
      </c>
      <c r="E2" s="59" t="s">
        <v>64</v>
      </c>
      <c r="F2" s="50" t="s">
        <v>2</v>
      </c>
      <c r="G2" s="60" t="s">
        <v>51</v>
      </c>
      <c r="H2" s="48" t="s">
        <v>52</v>
      </c>
      <c r="I2" s="48"/>
      <c r="J2" s="48"/>
      <c r="K2" s="48"/>
      <c r="L2" s="48"/>
      <c r="M2" s="48" t="s">
        <v>53</v>
      </c>
      <c r="N2" s="48"/>
      <c r="O2" s="48"/>
      <c r="P2" s="48"/>
      <c r="Q2" s="48"/>
      <c r="R2" s="48" t="s">
        <v>54</v>
      </c>
      <c r="S2" s="48"/>
      <c r="T2" s="48"/>
      <c r="U2" s="48"/>
      <c r="V2" s="48"/>
      <c r="W2" s="49" t="s">
        <v>55</v>
      </c>
      <c r="X2" s="49" t="s">
        <v>56</v>
      </c>
      <c r="Y2" s="50" t="s">
        <v>57</v>
      </c>
    </row>
    <row r="3" spans="1:25" s="3" customFormat="1" thickBot="1">
      <c r="A3" s="59"/>
      <c r="B3" s="49"/>
      <c r="C3" s="51"/>
      <c r="D3" s="59"/>
      <c r="E3" s="59"/>
      <c r="F3" s="51"/>
      <c r="G3" s="61"/>
      <c r="H3" s="4">
        <v>1</v>
      </c>
      <c r="I3" s="4">
        <v>2</v>
      </c>
      <c r="J3" s="4">
        <v>3</v>
      </c>
      <c r="K3" s="4" t="s">
        <v>58</v>
      </c>
      <c r="L3" s="4" t="s">
        <v>59</v>
      </c>
      <c r="M3" s="4">
        <v>1</v>
      </c>
      <c r="N3" s="4">
        <v>2</v>
      </c>
      <c r="O3" s="4">
        <v>3</v>
      </c>
      <c r="P3" s="4" t="s">
        <v>58</v>
      </c>
      <c r="Q3" s="4" t="s">
        <v>59</v>
      </c>
      <c r="R3" s="4">
        <v>1</v>
      </c>
      <c r="S3" s="4">
        <v>2</v>
      </c>
      <c r="T3" s="4">
        <v>3</v>
      </c>
      <c r="U3" s="4" t="s">
        <v>58</v>
      </c>
      <c r="V3" s="4" t="s">
        <v>59</v>
      </c>
      <c r="W3" s="49"/>
      <c r="X3" s="49"/>
      <c r="Y3" s="51"/>
    </row>
    <row r="4" spans="1:25" s="3" customFormat="1" ht="13">
      <c r="A4" s="52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</row>
    <row r="5" spans="1:25">
      <c r="A5" s="5">
        <v>1</v>
      </c>
      <c r="B5" s="6" t="s">
        <v>4</v>
      </c>
      <c r="C5" s="7" t="s">
        <v>63</v>
      </c>
      <c r="D5" s="8">
        <v>80.900000000000006</v>
      </c>
      <c r="E5" s="21" t="s">
        <v>68</v>
      </c>
      <c r="F5" s="9" t="s">
        <v>61</v>
      </c>
      <c r="G5" s="9" t="s">
        <v>65</v>
      </c>
      <c r="H5" s="16">
        <v>140</v>
      </c>
      <c r="I5" s="16">
        <v>145</v>
      </c>
      <c r="J5" s="16">
        <v>155</v>
      </c>
      <c r="K5" s="10"/>
      <c r="L5" s="11">
        <f>MAX(H5:J5)</f>
        <v>155</v>
      </c>
      <c r="M5" s="16">
        <v>125</v>
      </c>
      <c r="N5" s="16">
        <v>127</v>
      </c>
      <c r="O5" s="19">
        <v>130</v>
      </c>
      <c r="P5" s="10"/>
      <c r="Q5" s="11">
        <f>MAX(M5:O5)</f>
        <v>130</v>
      </c>
      <c r="R5" s="20">
        <v>160</v>
      </c>
      <c r="S5" s="16">
        <v>170</v>
      </c>
      <c r="T5" s="16">
        <v>175</v>
      </c>
      <c r="U5" s="11"/>
      <c r="V5" s="11">
        <f>MAX(R5:T5)</f>
        <v>175</v>
      </c>
      <c r="W5" s="22">
        <v>457.5</v>
      </c>
      <c r="X5" s="23" t="s">
        <v>33</v>
      </c>
      <c r="Y5" s="9" t="s">
        <v>60</v>
      </c>
    </row>
    <row r="6" spans="1:25">
      <c r="A6" s="55" t="s">
        <v>5</v>
      </c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>
      <c r="A7" s="5">
        <v>1</v>
      </c>
      <c r="B7" s="6" t="s">
        <v>66</v>
      </c>
      <c r="C7" s="13" t="s">
        <v>67</v>
      </c>
      <c r="D7" s="21">
        <v>109.8</v>
      </c>
      <c r="E7" s="21" t="s">
        <v>69</v>
      </c>
      <c r="F7" s="9" t="s">
        <v>61</v>
      </c>
      <c r="G7" s="9" t="s">
        <v>65</v>
      </c>
      <c r="H7" s="16">
        <v>145</v>
      </c>
      <c r="I7" s="16">
        <v>150</v>
      </c>
      <c r="J7" s="20">
        <v>155</v>
      </c>
      <c r="K7" s="10"/>
      <c r="L7" s="11"/>
      <c r="M7" s="20">
        <v>135</v>
      </c>
      <c r="N7" s="16">
        <v>140</v>
      </c>
      <c r="O7" s="20">
        <v>142.5</v>
      </c>
      <c r="P7" s="10"/>
      <c r="Q7" s="11"/>
      <c r="R7" s="20">
        <v>170</v>
      </c>
      <c r="S7" s="16">
        <v>180</v>
      </c>
      <c r="T7" s="16">
        <v>190</v>
      </c>
      <c r="U7" s="11"/>
      <c r="V7" s="11"/>
      <c r="W7" s="22">
        <v>487.5</v>
      </c>
      <c r="X7" s="23" t="s">
        <v>34</v>
      </c>
      <c r="Y7" s="9" t="s">
        <v>60</v>
      </c>
    </row>
  </sheetData>
  <mergeCells count="16">
    <mergeCell ref="A6:Y6"/>
    <mergeCell ref="B1:Y1"/>
    <mergeCell ref="A2:A3"/>
    <mergeCell ref="B2:B3"/>
    <mergeCell ref="C2:C3"/>
    <mergeCell ref="D2:D3"/>
    <mergeCell ref="E2:E3"/>
    <mergeCell ref="F2:F3"/>
    <mergeCell ref="G2:G3"/>
    <mergeCell ref="H2:L2"/>
    <mergeCell ref="M2:Q2"/>
    <mergeCell ref="R2:V2"/>
    <mergeCell ref="W2:W3"/>
    <mergeCell ref="X2:X3"/>
    <mergeCell ref="Y2:Y3"/>
    <mergeCell ref="A4:Y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25" sqref="E25"/>
    </sheetView>
  </sheetViews>
  <sheetFormatPr baseColWidth="10" defaultColWidth="30.5" defaultRowHeight="13" x14ac:dyDescent="0"/>
  <cols>
    <col min="1" max="1" width="7.6640625" style="3" bestFit="1" customWidth="1"/>
    <col min="2" max="2" width="23.6640625" style="33" customWidth="1"/>
    <col min="3" max="3" width="29.83203125" style="33" customWidth="1"/>
    <col min="4" max="4" width="11" style="25" customWidth="1"/>
    <col min="5" max="5" width="13.33203125" style="25" customWidth="1"/>
    <col min="6" max="6" width="18.83203125" style="33" bestFit="1" customWidth="1"/>
    <col min="7" max="7" width="36.1640625" style="33" customWidth="1"/>
    <col min="8" max="9" width="6.5" style="25" bestFit="1" customWidth="1"/>
    <col min="10" max="11" width="6.5" style="25" customWidth="1"/>
    <col min="12" max="12" width="10.83203125" style="25" customWidth="1"/>
    <col min="13" max="13" width="10.6640625" style="25" bestFit="1" customWidth="1"/>
    <col min="14" max="14" width="23.83203125" style="33" customWidth="1"/>
    <col min="15" max="16384" width="30.5" style="25"/>
  </cols>
  <sheetData>
    <row r="1" spans="1:14" s="24" customFormat="1" ht="141.75" customHeight="1" thickBot="1">
      <c r="A1" s="1"/>
      <c r="B1" s="57" t="s">
        <v>134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14" thickBot="1">
      <c r="A2" s="59" t="s">
        <v>0</v>
      </c>
      <c r="B2" s="49" t="s">
        <v>1</v>
      </c>
      <c r="C2" s="64" t="s">
        <v>70</v>
      </c>
      <c r="D2" s="59" t="s">
        <v>50</v>
      </c>
      <c r="E2" s="59" t="s">
        <v>64</v>
      </c>
      <c r="F2" s="50" t="s">
        <v>2</v>
      </c>
      <c r="G2" s="60" t="s">
        <v>51</v>
      </c>
      <c r="H2" s="48" t="s">
        <v>71</v>
      </c>
      <c r="I2" s="48"/>
      <c r="J2" s="48"/>
      <c r="K2" s="48"/>
      <c r="L2" s="49" t="s">
        <v>72</v>
      </c>
      <c r="M2" s="49" t="s">
        <v>56</v>
      </c>
      <c r="N2" s="50" t="s">
        <v>57</v>
      </c>
    </row>
    <row r="3" spans="1:14" s="3" customFormat="1" ht="17" customHeight="1" thickBot="1">
      <c r="A3" s="59"/>
      <c r="B3" s="49"/>
      <c r="C3" s="65"/>
      <c r="D3" s="59"/>
      <c r="E3" s="59"/>
      <c r="F3" s="51"/>
      <c r="G3" s="61"/>
      <c r="H3" s="4">
        <v>1</v>
      </c>
      <c r="I3" s="4">
        <v>2</v>
      </c>
      <c r="J3" s="4">
        <v>3</v>
      </c>
      <c r="K3" s="4" t="s">
        <v>58</v>
      </c>
      <c r="L3" s="49"/>
      <c r="M3" s="49"/>
      <c r="N3" s="51"/>
    </row>
    <row r="4" spans="1:14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9" customFormat="1" ht="12">
      <c r="A5" s="26">
        <v>1</v>
      </c>
      <c r="B5" s="6" t="s">
        <v>28</v>
      </c>
      <c r="C5" s="7" t="s">
        <v>74</v>
      </c>
      <c r="D5" s="27">
        <v>57.7</v>
      </c>
      <c r="E5" s="21" t="s">
        <v>106</v>
      </c>
      <c r="F5" s="28" t="s">
        <v>61</v>
      </c>
      <c r="G5" s="9" t="s">
        <v>65</v>
      </c>
      <c r="H5" s="16">
        <v>40</v>
      </c>
      <c r="I5" s="20">
        <v>42.5</v>
      </c>
      <c r="J5" s="20">
        <v>45</v>
      </c>
      <c r="K5" s="26"/>
      <c r="L5" s="11">
        <v>45</v>
      </c>
      <c r="M5" s="34" t="s">
        <v>47</v>
      </c>
      <c r="N5" s="9" t="s">
        <v>21</v>
      </c>
    </row>
    <row r="6" spans="1:14" s="29" customFormat="1" ht="12">
      <c r="A6" s="26">
        <v>2</v>
      </c>
      <c r="B6" s="6" t="s">
        <v>29</v>
      </c>
      <c r="C6" s="7" t="s">
        <v>73</v>
      </c>
      <c r="D6" s="27">
        <v>59</v>
      </c>
      <c r="E6" s="21" t="s">
        <v>107</v>
      </c>
      <c r="F6" s="28" t="s">
        <v>61</v>
      </c>
      <c r="G6" s="9" t="s">
        <v>75</v>
      </c>
      <c r="H6" s="36">
        <v>35</v>
      </c>
      <c r="I6" s="35">
        <v>40</v>
      </c>
      <c r="J6" s="37">
        <v>40</v>
      </c>
      <c r="K6" s="26"/>
      <c r="L6" s="11">
        <v>40</v>
      </c>
      <c r="M6" s="34" t="s">
        <v>48</v>
      </c>
      <c r="N6" s="9" t="s">
        <v>60</v>
      </c>
    </row>
    <row r="7" spans="1:14" s="29" customFormat="1">
      <c r="A7" s="55" t="s">
        <v>3</v>
      </c>
      <c r="B7" s="55"/>
      <c r="C7" s="55"/>
      <c r="D7" s="55"/>
      <c r="E7" s="62"/>
      <c r="F7" s="55"/>
      <c r="G7" s="55"/>
      <c r="H7" s="55"/>
      <c r="I7" s="55"/>
      <c r="J7" s="55"/>
      <c r="K7" s="55"/>
      <c r="L7" s="55"/>
      <c r="M7" s="55"/>
      <c r="N7" s="55"/>
    </row>
    <row r="8" spans="1:14" s="29" customFormat="1" ht="12">
      <c r="A8" s="26">
        <v>1</v>
      </c>
      <c r="B8" s="30" t="s">
        <v>22</v>
      </c>
      <c r="C8" s="7" t="s">
        <v>76</v>
      </c>
      <c r="D8" s="17">
        <v>77.599999999999994</v>
      </c>
      <c r="E8" s="21" t="s">
        <v>108</v>
      </c>
      <c r="F8" s="28" t="s">
        <v>61</v>
      </c>
      <c r="G8" s="9" t="s">
        <v>65</v>
      </c>
      <c r="H8" s="16">
        <v>175</v>
      </c>
      <c r="I8" s="20">
        <v>185</v>
      </c>
      <c r="J8" s="19">
        <v>192.5</v>
      </c>
      <c r="K8" s="26"/>
      <c r="L8" s="11">
        <v>185</v>
      </c>
      <c r="M8" s="34" t="s">
        <v>38</v>
      </c>
      <c r="N8" s="9" t="s">
        <v>60</v>
      </c>
    </row>
    <row r="9" spans="1:14" s="29" customFormat="1" ht="12">
      <c r="A9" s="26">
        <v>2</v>
      </c>
      <c r="B9" s="30" t="s">
        <v>6</v>
      </c>
      <c r="C9" s="7" t="s">
        <v>97</v>
      </c>
      <c r="D9" s="17">
        <v>80.2</v>
      </c>
      <c r="E9" s="21" t="s">
        <v>109</v>
      </c>
      <c r="F9" s="28" t="s">
        <v>61</v>
      </c>
      <c r="G9" s="9" t="s">
        <v>75</v>
      </c>
      <c r="H9" s="16">
        <v>125</v>
      </c>
      <c r="I9" s="20">
        <v>127.5</v>
      </c>
      <c r="J9" s="20">
        <v>130</v>
      </c>
      <c r="K9" s="26"/>
      <c r="L9" s="11">
        <v>130</v>
      </c>
      <c r="M9" s="34" t="s">
        <v>39</v>
      </c>
      <c r="N9" s="9" t="s">
        <v>60</v>
      </c>
    </row>
    <row r="10" spans="1:14" s="29" customFormat="1" ht="12">
      <c r="A10" s="26">
        <v>3</v>
      </c>
      <c r="B10" s="30" t="s">
        <v>4</v>
      </c>
      <c r="C10" s="7" t="s">
        <v>63</v>
      </c>
      <c r="D10" s="17">
        <v>80.849999999999994</v>
      </c>
      <c r="E10" s="21" t="s">
        <v>68</v>
      </c>
      <c r="F10" s="28" t="s">
        <v>61</v>
      </c>
      <c r="G10" s="9" t="s">
        <v>65</v>
      </c>
      <c r="H10" s="16">
        <v>125</v>
      </c>
      <c r="I10" s="20">
        <v>127.5</v>
      </c>
      <c r="J10" s="19">
        <v>130</v>
      </c>
      <c r="K10" s="26"/>
      <c r="L10" s="11">
        <v>127.5</v>
      </c>
      <c r="M10" s="34" t="s">
        <v>40</v>
      </c>
      <c r="N10" s="9" t="s">
        <v>60</v>
      </c>
    </row>
    <row r="11" spans="1:14" s="3" customFormat="1">
      <c r="A11" s="55" t="s">
        <v>8</v>
      </c>
      <c r="B11" s="55"/>
      <c r="C11" s="55"/>
      <c r="D11" s="55"/>
      <c r="E11" s="62"/>
      <c r="F11" s="55"/>
      <c r="G11" s="55"/>
      <c r="H11" s="55"/>
      <c r="I11" s="55"/>
      <c r="J11" s="55"/>
      <c r="K11" s="55"/>
      <c r="L11" s="55"/>
      <c r="M11" s="55"/>
      <c r="N11" s="55"/>
    </row>
    <row r="12" spans="1:14">
      <c r="A12" s="26">
        <v>1</v>
      </c>
      <c r="B12" s="6" t="s">
        <v>23</v>
      </c>
      <c r="C12" s="7" t="s">
        <v>77</v>
      </c>
      <c r="D12" s="17">
        <v>86.75</v>
      </c>
      <c r="E12" s="21" t="s">
        <v>110</v>
      </c>
      <c r="F12" s="28" t="s">
        <v>61</v>
      </c>
      <c r="G12" s="9" t="s">
        <v>65</v>
      </c>
      <c r="H12" s="16">
        <v>145</v>
      </c>
      <c r="I12" s="20">
        <v>147.5</v>
      </c>
      <c r="J12" s="20">
        <v>150</v>
      </c>
      <c r="K12" s="31"/>
      <c r="L12" s="11">
        <v>150</v>
      </c>
      <c r="M12" s="34" t="s">
        <v>41</v>
      </c>
      <c r="N12" s="28" t="s">
        <v>24</v>
      </c>
    </row>
    <row r="13" spans="1:14">
      <c r="A13" s="26">
        <v>1</v>
      </c>
      <c r="B13" s="6" t="s">
        <v>25</v>
      </c>
      <c r="C13" s="7" t="s">
        <v>78</v>
      </c>
      <c r="D13" s="17">
        <v>88</v>
      </c>
      <c r="E13" s="21" t="s">
        <v>111</v>
      </c>
      <c r="F13" s="28" t="s">
        <v>61</v>
      </c>
      <c r="G13" s="9" t="s">
        <v>65</v>
      </c>
      <c r="H13" s="16">
        <v>127.5</v>
      </c>
      <c r="I13" s="20">
        <v>130</v>
      </c>
      <c r="J13" s="20">
        <v>132.5</v>
      </c>
      <c r="K13" s="31"/>
      <c r="L13" s="11">
        <v>132.5</v>
      </c>
      <c r="M13" s="34" t="s">
        <v>42</v>
      </c>
      <c r="N13" s="9" t="s">
        <v>60</v>
      </c>
    </row>
    <row r="14" spans="1:14">
      <c r="A14" s="26">
        <v>2</v>
      </c>
      <c r="B14" s="6" t="s">
        <v>26</v>
      </c>
      <c r="C14" s="7" t="s">
        <v>79</v>
      </c>
      <c r="D14" s="17">
        <v>85.8</v>
      </c>
      <c r="E14" s="21" t="s">
        <v>112</v>
      </c>
      <c r="F14" s="28" t="s">
        <v>61</v>
      </c>
      <c r="G14" s="9" t="s">
        <v>65</v>
      </c>
      <c r="H14" s="16">
        <v>75</v>
      </c>
      <c r="I14" s="20">
        <v>80</v>
      </c>
      <c r="J14" s="19">
        <v>82.5</v>
      </c>
      <c r="K14" s="31"/>
      <c r="L14" s="11">
        <v>80</v>
      </c>
      <c r="M14" s="34" t="s">
        <v>43</v>
      </c>
      <c r="N14" s="9" t="s">
        <v>21</v>
      </c>
    </row>
    <row r="15" spans="1:14" s="3" customFormat="1">
      <c r="A15" s="55" t="s">
        <v>11</v>
      </c>
      <c r="B15" s="55"/>
      <c r="C15" s="55"/>
      <c r="D15" s="55"/>
      <c r="E15" s="62"/>
      <c r="F15" s="55"/>
      <c r="G15" s="55"/>
      <c r="H15" s="55"/>
      <c r="I15" s="55"/>
      <c r="J15" s="55"/>
      <c r="K15" s="55"/>
      <c r="L15" s="55"/>
      <c r="M15" s="55"/>
      <c r="N15" s="55"/>
    </row>
    <row r="16" spans="1:14">
      <c r="A16" s="26">
        <v>1</v>
      </c>
      <c r="B16" s="6" t="s">
        <v>27</v>
      </c>
      <c r="C16" s="7" t="s">
        <v>81</v>
      </c>
      <c r="D16" s="17">
        <v>91.2</v>
      </c>
      <c r="E16" s="21" t="s">
        <v>113</v>
      </c>
      <c r="F16" s="28" t="s">
        <v>61</v>
      </c>
      <c r="G16" s="9" t="s">
        <v>83</v>
      </c>
      <c r="H16" s="16">
        <v>205</v>
      </c>
      <c r="I16" s="20">
        <v>212.5</v>
      </c>
      <c r="J16" s="20">
        <v>217.5</v>
      </c>
      <c r="K16" s="31"/>
      <c r="L16" s="11">
        <v>217.5</v>
      </c>
      <c r="M16" s="34" t="s">
        <v>44</v>
      </c>
      <c r="N16" s="9" t="s">
        <v>60</v>
      </c>
    </row>
    <row r="17" spans="1:14">
      <c r="A17" s="26">
        <v>2</v>
      </c>
      <c r="B17" s="6" t="s">
        <v>80</v>
      </c>
      <c r="C17" s="7" t="s">
        <v>82</v>
      </c>
      <c r="D17" s="17">
        <v>99.95</v>
      </c>
      <c r="E17" s="21" t="s">
        <v>114</v>
      </c>
      <c r="F17" s="28" t="s">
        <v>61</v>
      </c>
      <c r="G17" s="9" t="s">
        <v>65</v>
      </c>
      <c r="H17" s="16">
        <v>210</v>
      </c>
      <c r="I17" s="20">
        <v>217.5</v>
      </c>
      <c r="J17" s="19">
        <v>222.5</v>
      </c>
      <c r="K17" s="31"/>
      <c r="L17" s="11">
        <v>217.5</v>
      </c>
      <c r="M17" s="34" t="s">
        <v>45</v>
      </c>
      <c r="N17" s="9" t="s">
        <v>60</v>
      </c>
    </row>
    <row r="18" spans="1:14" s="29" customFormat="1">
      <c r="A18" s="55" t="s">
        <v>5</v>
      </c>
      <c r="B18" s="55"/>
      <c r="C18" s="55"/>
      <c r="D18" s="55"/>
      <c r="E18" s="62"/>
      <c r="F18" s="55"/>
      <c r="G18" s="55"/>
      <c r="H18" s="55"/>
      <c r="I18" s="55"/>
      <c r="J18" s="55"/>
      <c r="K18" s="55"/>
      <c r="L18" s="55"/>
      <c r="M18" s="55"/>
      <c r="N18" s="55"/>
    </row>
    <row r="19" spans="1:14" s="29" customFormat="1" ht="12">
      <c r="A19" s="26">
        <v>1</v>
      </c>
      <c r="B19" s="6" t="s">
        <v>84</v>
      </c>
      <c r="C19" s="7" t="s">
        <v>85</v>
      </c>
      <c r="D19" s="17">
        <v>106.8</v>
      </c>
      <c r="E19" s="21" t="s">
        <v>115</v>
      </c>
      <c r="F19" s="28" t="s">
        <v>61</v>
      </c>
      <c r="G19" s="9" t="s">
        <v>65</v>
      </c>
      <c r="H19" s="16">
        <v>185</v>
      </c>
      <c r="I19" s="19">
        <v>187.5</v>
      </c>
      <c r="J19" s="19">
        <v>187.5</v>
      </c>
      <c r="K19" s="26"/>
      <c r="L19" s="11">
        <v>185</v>
      </c>
      <c r="M19" s="34" t="s">
        <v>46</v>
      </c>
      <c r="N19" s="9" t="s">
        <v>60</v>
      </c>
    </row>
  </sheetData>
  <mergeCells count="17"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A18:N18"/>
    <mergeCell ref="M2:M3"/>
    <mergeCell ref="N2:N3"/>
    <mergeCell ref="A4:N4"/>
    <mergeCell ref="A7:N7"/>
    <mergeCell ref="A11:N11"/>
    <mergeCell ref="A15:N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M11" sqref="M11"/>
    </sheetView>
  </sheetViews>
  <sheetFormatPr baseColWidth="10" defaultColWidth="30.5" defaultRowHeight="13" x14ac:dyDescent="0"/>
  <cols>
    <col min="1" max="1" width="7.6640625" style="3" bestFit="1" customWidth="1"/>
    <col min="2" max="2" width="23.6640625" style="33" customWidth="1"/>
    <col min="3" max="3" width="29.83203125" style="33" customWidth="1"/>
    <col min="4" max="4" width="11" style="25" customWidth="1"/>
    <col min="5" max="5" width="13.33203125" style="25" customWidth="1"/>
    <col min="6" max="6" width="18.83203125" style="33" bestFit="1" customWidth="1"/>
    <col min="7" max="7" width="36.1640625" style="33" customWidth="1"/>
    <col min="8" max="9" width="6.5" style="25" bestFit="1" customWidth="1"/>
    <col min="10" max="11" width="6.5" style="25" customWidth="1"/>
    <col min="12" max="12" width="10.83203125" style="25" customWidth="1"/>
    <col min="13" max="13" width="10.6640625" style="25" bestFit="1" customWidth="1"/>
    <col min="14" max="14" width="20.33203125" style="33" customWidth="1"/>
    <col min="15" max="16384" width="30.5" style="25"/>
  </cols>
  <sheetData>
    <row r="1" spans="1:14" s="24" customFormat="1" ht="141.75" customHeight="1" thickBot="1">
      <c r="A1" s="1"/>
      <c r="B1" s="57" t="s">
        <v>135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14" thickBot="1">
      <c r="A2" s="59" t="s">
        <v>0</v>
      </c>
      <c r="B2" s="49" t="s">
        <v>1</v>
      </c>
      <c r="C2" s="64" t="s">
        <v>70</v>
      </c>
      <c r="D2" s="59" t="s">
        <v>50</v>
      </c>
      <c r="E2" s="59" t="s">
        <v>64</v>
      </c>
      <c r="F2" s="50" t="s">
        <v>2</v>
      </c>
      <c r="G2" s="60" t="s">
        <v>51</v>
      </c>
      <c r="H2" s="48" t="s">
        <v>71</v>
      </c>
      <c r="I2" s="48"/>
      <c r="J2" s="48"/>
      <c r="K2" s="48"/>
      <c r="L2" s="49" t="s">
        <v>72</v>
      </c>
      <c r="M2" s="49" t="s">
        <v>56</v>
      </c>
      <c r="N2" s="50" t="s">
        <v>57</v>
      </c>
    </row>
    <row r="3" spans="1:14" s="3" customFormat="1" ht="14" thickBot="1">
      <c r="A3" s="59"/>
      <c r="B3" s="49"/>
      <c r="C3" s="65"/>
      <c r="D3" s="59"/>
      <c r="E3" s="59"/>
      <c r="F3" s="51"/>
      <c r="G3" s="61"/>
      <c r="H3" s="4">
        <v>1</v>
      </c>
      <c r="I3" s="4">
        <v>2</v>
      </c>
      <c r="J3" s="4">
        <v>3</v>
      </c>
      <c r="K3" s="4" t="s">
        <v>58</v>
      </c>
      <c r="L3" s="49"/>
      <c r="M3" s="49"/>
      <c r="N3" s="51"/>
    </row>
    <row r="4" spans="1:14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9" customFormat="1" ht="12">
      <c r="A5" s="26">
        <v>1</v>
      </c>
      <c r="B5" s="6" t="s">
        <v>121</v>
      </c>
      <c r="C5" s="7" t="s">
        <v>122</v>
      </c>
      <c r="D5" s="27">
        <v>80.900000000000006</v>
      </c>
      <c r="E5" s="21" t="s">
        <v>68</v>
      </c>
      <c r="F5" s="28" t="s">
        <v>61</v>
      </c>
      <c r="G5" s="9" t="s">
        <v>65</v>
      </c>
      <c r="H5" s="16">
        <v>162.5</v>
      </c>
      <c r="I5" s="19">
        <v>170</v>
      </c>
      <c r="J5" s="19">
        <v>170</v>
      </c>
      <c r="K5" s="26"/>
      <c r="L5" s="11">
        <v>162.5</v>
      </c>
      <c r="M5" s="34" t="s">
        <v>35</v>
      </c>
      <c r="N5" s="9" t="s">
        <v>24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L16" sqref="L16"/>
    </sheetView>
  </sheetViews>
  <sheetFormatPr baseColWidth="10" defaultColWidth="30.5" defaultRowHeight="13" x14ac:dyDescent="0"/>
  <cols>
    <col min="1" max="1" width="7.6640625" style="3" bestFit="1" customWidth="1"/>
    <col min="2" max="2" width="23.6640625" style="33" customWidth="1"/>
    <col min="3" max="3" width="29.83203125" style="33" customWidth="1"/>
    <col min="4" max="4" width="11" style="25" customWidth="1"/>
    <col min="5" max="5" width="13.33203125" style="25" customWidth="1"/>
    <col min="6" max="6" width="18.83203125" style="33" bestFit="1" customWidth="1"/>
    <col min="7" max="7" width="36.1640625" style="33" customWidth="1"/>
    <col min="8" max="9" width="6.5" style="25" bestFit="1" customWidth="1"/>
    <col min="10" max="11" width="6.5" style="25" customWidth="1"/>
    <col min="12" max="12" width="10.83203125" style="25" customWidth="1"/>
    <col min="13" max="13" width="10.6640625" style="25" bestFit="1" customWidth="1"/>
    <col min="14" max="14" width="20.33203125" style="33" customWidth="1"/>
    <col min="15" max="16384" width="30.5" style="25"/>
  </cols>
  <sheetData>
    <row r="1" spans="1:14" s="24" customFormat="1" ht="141.75" customHeight="1" thickBot="1">
      <c r="A1" s="1"/>
      <c r="B1" s="57" t="s">
        <v>136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14" thickBot="1">
      <c r="A2" s="59" t="s">
        <v>0</v>
      </c>
      <c r="B2" s="49" t="s">
        <v>1</v>
      </c>
      <c r="C2" s="64" t="s">
        <v>70</v>
      </c>
      <c r="D2" s="59" t="s">
        <v>50</v>
      </c>
      <c r="E2" s="59" t="s">
        <v>64</v>
      </c>
      <c r="F2" s="50" t="s">
        <v>2</v>
      </c>
      <c r="G2" s="60" t="s">
        <v>51</v>
      </c>
      <c r="H2" s="48" t="s">
        <v>71</v>
      </c>
      <c r="I2" s="48"/>
      <c r="J2" s="48"/>
      <c r="K2" s="48"/>
      <c r="L2" s="49" t="s">
        <v>72</v>
      </c>
      <c r="M2" s="49" t="s">
        <v>56</v>
      </c>
      <c r="N2" s="50" t="s">
        <v>57</v>
      </c>
    </row>
    <row r="3" spans="1:14" s="3" customFormat="1" ht="14" thickBot="1">
      <c r="A3" s="59"/>
      <c r="B3" s="49"/>
      <c r="C3" s="65"/>
      <c r="D3" s="59"/>
      <c r="E3" s="59"/>
      <c r="F3" s="51"/>
      <c r="G3" s="61"/>
      <c r="H3" s="4">
        <v>1</v>
      </c>
      <c r="I3" s="4">
        <v>2</v>
      </c>
      <c r="J3" s="4">
        <v>3</v>
      </c>
      <c r="K3" s="4" t="s">
        <v>58</v>
      </c>
      <c r="L3" s="49"/>
      <c r="M3" s="49"/>
      <c r="N3" s="51"/>
    </row>
    <row r="4" spans="1:14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9" customFormat="1" ht="12">
      <c r="A5" s="26">
        <v>1</v>
      </c>
      <c r="B5" s="6" t="s">
        <v>80</v>
      </c>
      <c r="C5" s="7" t="s">
        <v>82</v>
      </c>
      <c r="D5" s="17">
        <v>99.95</v>
      </c>
      <c r="E5" s="21" t="s">
        <v>114</v>
      </c>
      <c r="F5" s="28" t="s">
        <v>61</v>
      </c>
      <c r="G5" s="9" t="s">
        <v>65</v>
      </c>
      <c r="H5" s="16">
        <v>230</v>
      </c>
      <c r="I5" s="20">
        <v>250</v>
      </c>
      <c r="J5" s="20">
        <v>270</v>
      </c>
      <c r="K5" s="26"/>
      <c r="L5" s="11">
        <v>270</v>
      </c>
      <c r="M5" s="34" t="s">
        <v>36</v>
      </c>
      <c r="N5" s="9" t="s">
        <v>60</v>
      </c>
    </row>
    <row r="6" spans="1:14" s="29" customFormat="1" ht="12">
      <c r="A6" s="26">
        <v>2</v>
      </c>
      <c r="B6" s="6" t="s">
        <v>123</v>
      </c>
      <c r="C6" s="7" t="s">
        <v>124</v>
      </c>
      <c r="D6" s="17">
        <v>99</v>
      </c>
      <c r="E6" s="21" t="s">
        <v>125</v>
      </c>
      <c r="F6" s="28" t="s">
        <v>61</v>
      </c>
      <c r="G6" s="9" t="s">
        <v>65</v>
      </c>
      <c r="H6" s="16">
        <v>205</v>
      </c>
      <c r="I6" s="20">
        <v>222.5</v>
      </c>
      <c r="J6" s="19">
        <v>230</v>
      </c>
      <c r="K6" s="26"/>
      <c r="L6" s="11">
        <v>222.5</v>
      </c>
      <c r="M6" s="34" t="s">
        <v>37</v>
      </c>
      <c r="N6" s="9" t="s">
        <v>30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24" sqref="G24"/>
    </sheetView>
  </sheetViews>
  <sheetFormatPr baseColWidth="10" defaultColWidth="8.83203125" defaultRowHeight="13" x14ac:dyDescent="0"/>
  <cols>
    <col min="1" max="1" width="8.83203125" style="41"/>
    <col min="2" max="2" width="19.1640625" style="24" customWidth="1"/>
    <col min="3" max="3" width="25.1640625" style="46" customWidth="1"/>
    <col min="4" max="4" width="10.33203125" style="24" bestFit="1" customWidth="1"/>
    <col min="5" max="5" width="12.6640625" style="24" customWidth="1"/>
    <col min="6" max="6" width="18.1640625" style="46" customWidth="1"/>
    <col min="7" max="7" width="32.6640625" style="46" customWidth="1"/>
    <col min="8" max="8" width="11" style="24" bestFit="1" customWidth="1"/>
    <col min="9" max="9" width="13.83203125" style="24" bestFit="1" customWidth="1"/>
    <col min="10" max="10" width="11.33203125" style="47" bestFit="1" customWidth="1"/>
    <col min="11" max="11" width="17.6640625" style="24" bestFit="1" customWidth="1"/>
    <col min="12" max="12" width="15.1640625" style="46" customWidth="1"/>
    <col min="13" max="14" width="8.83203125" style="24" hidden="1" customWidth="1"/>
    <col min="15" max="16384" width="8.83203125" style="24"/>
  </cols>
  <sheetData>
    <row r="1" spans="1:14" ht="138.75" customHeight="1" thickBot="1">
      <c r="B1" s="57" t="s">
        <v>133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42" customFormat="1" ht="15" thickBot="1">
      <c r="A2" s="75" t="s">
        <v>0</v>
      </c>
      <c r="B2" s="77" t="s">
        <v>1</v>
      </c>
      <c r="C2" s="79" t="s">
        <v>70</v>
      </c>
      <c r="D2" s="68" t="s">
        <v>50</v>
      </c>
      <c r="E2" s="82" t="s">
        <v>126</v>
      </c>
      <c r="F2" s="77" t="s">
        <v>2</v>
      </c>
      <c r="G2" s="82" t="s">
        <v>127</v>
      </c>
      <c r="H2" s="84" t="s">
        <v>71</v>
      </c>
      <c r="I2" s="86"/>
      <c r="J2" s="77" t="s">
        <v>128</v>
      </c>
      <c r="K2" s="82" t="s">
        <v>56</v>
      </c>
      <c r="L2" s="77" t="s">
        <v>57</v>
      </c>
    </row>
    <row r="3" spans="1:14" s="42" customFormat="1" ht="15" thickBot="1">
      <c r="A3" s="76"/>
      <c r="B3" s="78"/>
      <c r="C3" s="80"/>
      <c r="D3" s="69"/>
      <c r="E3" s="83"/>
      <c r="F3" s="78"/>
      <c r="G3" s="83"/>
      <c r="H3" s="85" t="s">
        <v>129</v>
      </c>
      <c r="I3" s="87" t="s">
        <v>130</v>
      </c>
      <c r="J3" s="78"/>
      <c r="K3" s="83"/>
      <c r="L3" s="78"/>
    </row>
    <row r="4" spans="1:14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43"/>
    </row>
    <row r="5" spans="1:14">
      <c r="A5" s="44">
        <v>1</v>
      </c>
      <c r="B5" s="6" t="s">
        <v>32</v>
      </c>
      <c r="C5" s="13" t="s">
        <v>132</v>
      </c>
      <c r="D5" s="32">
        <v>72.900000000000006</v>
      </c>
      <c r="E5" s="21">
        <v>0.85229999999999995</v>
      </c>
      <c r="F5" s="9" t="s">
        <v>61</v>
      </c>
      <c r="G5" s="9" t="s">
        <v>65</v>
      </c>
      <c r="H5" s="31">
        <v>37.5</v>
      </c>
      <c r="I5" s="5">
        <v>49</v>
      </c>
      <c r="J5" s="45">
        <f>I5*H5</f>
        <v>1837.5</v>
      </c>
      <c r="K5" s="45">
        <f>I5*H5*E5</f>
        <v>1566.1012499999999</v>
      </c>
      <c r="L5" s="9" t="s">
        <v>20</v>
      </c>
    </row>
  </sheetData>
  <mergeCells count="13">
    <mergeCell ref="B1:N1"/>
    <mergeCell ref="K2:K3"/>
    <mergeCell ref="L2:L3"/>
    <mergeCell ref="A4:K4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I21" sqref="I21"/>
    </sheetView>
  </sheetViews>
  <sheetFormatPr baseColWidth="10" defaultColWidth="8.83203125" defaultRowHeight="13" x14ac:dyDescent="0"/>
  <cols>
    <col min="1" max="1" width="8.83203125" style="41"/>
    <col min="2" max="2" width="19.1640625" style="24" customWidth="1"/>
    <col min="3" max="3" width="25.1640625" style="46" customWidth="1"/>
    <col min="4" max="4" width="10.33203125" style="24" bestFit="1" customWidth="1"/>
    <col min="5" max="5" width="12.6640625" style="24" customWidth="1"/>
    <col min="6" max="6" width="18.1640625" style="46" customWidth="1"/>
    <col min="7" max="7" width="32.6640625" style="46" customWidth="1"/>
    <col min="8" max="8" width="11" style="24" bestFit="1" customWidth="1"/>
    <col min="9" max="9" width="13.83203125" style="24" bestFit="1" customWidth="1"/>
    <col min="10" max="10" width="11.33203125" style="47" bestFit="1" customWidth="1"/>
    <col min="11" max="11" width="17.6640625" style="24" bestFit="1" customWidth="1"/>
    <col min="12" max="12" width="15.1640625" style="46" customWidth="1"/>
    <col min="13" max="13" width="0.1640625" style="24" customWidth="1"/>
    <col min="14" max="14" width="8.83203125" style="24" hidden="1" customWidth="1"/>
    <col min="15" max="16384" width="8.83203125" style="24"/>
  </cols>
  <sheetData>
    <row r="1" spans="1:14" ht="138.75" customHeight="1" thickBot="1">
      <c r="B1" s="57" t="s">
        <v>131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42" customFormat="1" ht="15" thickBot="1">
      <c r="A2" s="75" t="s">
        <v>0</v>
      </c>
      <c r="B2" s="77" t="s">
        <v>1</v>
      </c>
      <c r="C2" s="79" t="s">
        <v>70</v>
      </c>
      <c r="D2" s="68" t="s">
        <v>50</v>
      </c>
      <c r="E2" s="82" t="s">
        <v>126</v>
      </c>
      <c r="F2" s="77" t="s">
        <v>2</v>
      </c>
      <c r="G2" s="77" t="s">
        <v>127</v>
      </c>
      <c r="H2" s="82" t="s">
        <v>71</v>
      </c>
      <c r="I2" s="81"/>
      <c r="J2" s="88" t="s">
        <v>128</v>
      </c>
      <c r="K2" s="77" t="s">
        <v>56</v>
      </c>
      <c r="L2" s="89" t="s">
        <v>57</v>
      </c>
    </row>
    <row r="3" spans="1:14" s="42" customFormat="1" ht="15" thickBot="1">
      <c r="A3" s="76"/>
      <c r="B3" s="78"/>
      <c r="C3" s="80"/>
      <c r="D3" s="69"/>
      <c r="E3" s="83"/>
      <c r="F3" s="78"/>
      <c r="G3" s="78"/>
      <c r="H3" s="85" t="s">
        <v>129</v>
      </c>
      <c r="I3" s="85" t="s">
        <v>130</v>
      </c>
      <c r="J3" s="83"/>
      <c r="K3" s="78"/>
      <c r="L3" s="90"/>
    </row>
    <row r="4" spans="1:14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43"/>
    </row>
    <row r="5" spans="1:14">
      <c r="A5" s="44">
        <v>1</v>
      </c>
      <c r="B5" s="6" t="s">
        <v>123</v>
      </c>
      <c r="C5" s="7" t="s">
        <v>124</v>
      </c>
      <c r="D5" s="17">
        <v>99</v>
      </c>
      <c r="E5" s="21">
        <v>0.58379999999999999</v>
      </c>
      <c r="F5" s="9" t="s">
        <v>61</v>
      </c>
      <c r="G5" s="9" t="s">
        <v>65</v>
      </c>
      <c r="H5" s="31">
        <v>100</v>
      </c>
      <c r="I5" s="5">
        <v>18</v>
      </c>
      <c r="J5" s="45">
        <f>I5*H5</f>
        <v>1800</v>
      </c>
      <c r="K5" s="45">
        <f>I5*H5*E5</f>
        <v>1050.8399999999999</v>
      </c>
      <c r="L5" s="9" t="s">
        <v>30</v>
      </c>
    </row>
  </sheetData>
  <mergeCells count="13">
    <mergeCell ref="K2:K3"/>
    <mergeCell ref="L2:L3"/>
    <mergeCell ref="A4:K4"/>
    <mergeCell ref="B1:N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D21" workbookViewId="0">
      <selection activeCell="L34" sqref="L34"/>
    </sheetView>
  </sheetViews>
  <sheetFormatPr baseColWidth="10" defaultColWidth="30.5" defaultRowHeight="13" x14ac:dyDescent="0"/>
  <cols>
    <col min="1" max="1" width="7.5" style="40" bestFit="1" customWidth="1"/>
    <col min="2" max="2" width="20.83203125" style="25" customWidth="1"/>
    <col min="3" max="3" width="27.5" style="25" customWidth="1"/>
    <col min="4" max="4" width="13.6640625" style="25" bestFit="1" customWidth="1"/>
    <col min="5" max="5" width="9.5" style="25" bestFit="1" customWidth="1"/>
    <col min="6" max="6" width="18.83203125" style="25" bestFit="1" customWidth="1"/>
    <col min="7" max="7" width="36.5" style="25" customWidth="1"/>
    <col min="8" max="8" width="6" style="25" customWidth="1"/>
    <col min="9" max="10" width="7.33203125" style="25" bestFit="1" customWidth="1"/>
    <col min="11" max="11" width="5.5" style="25" bestFit="1" customWidth="1"/>
    <col min="12" max="12" width="11.5" style="25" bestFit="1" customWidth="1"/>
    <col min="13" max="13" width="9" style="25" bestFit="1" customWidth="1"/>
    <col min="14" max="14" width="21.6640625" style="25" customWidth="1"/>
    <col min="15" max="16384" width="30.5" style="25"/>
  </cols>
  <sheetData>
    <row r="1" spans="1:14" s="24" customFormat="1" ht="142.5" customHeight="1" thickBot="1">
      <c r="A1" s="1"/>
      <c r="B1" s="57" t="s">
        <v>87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14" thickBot="1">
      <c r="A2" s="50" t="s">
        <v>0</v>
      </c>
      <c r="B2" s="60" t="s">
        <v>1</v>
      </c>
      <c r="C2" s="68" t="s">
        <v>70</v>
      </c>
      <c r="D2" s="70" t="s">
        <v>50</v>
      </c>
      <c r="E2" s="59" t="s">
        <v>64</v>
      </c>
      <c r="F2" s="50" t="s">
        <v>2</v>
      </c>
      <c r="G2" s="60" t="s">
        <v>51</v>
      </c>
      <c r="H2" s="72" t="s">
        <v>86</v>
      </c>
      <c r="I2" s="73"/>
      <c r="J2" s="73"/>
      <c r="K2" s="74"/>
      <c r="L2" s="66" t="s">
        <v>72</v>
      </c>
      <c r="M2" s="66" t="s">
        <v>56</v>
      </c>
      <c r="N2" s="50" t="s">
        <v>57</v>
      </c>
    </row>
    <row r="3" spans="1:14" s="3" customFormat="1" ht="14" thickBot="1">
      <c r="A3" s="51"/>
      <c r="B3" s="61"/>
      <c r="C3" s="69"/>
      <c r="D3" s="71"/>
      <c r="E3" s="59"/>
      <c r="F3" s="51"/>
      <c r="G3" s="61"/>
      <c r="H3" s="38">
        <v>1</v>
      </c>
      <c r="I3" s="38">
        <v>2</v>
      </c>
      <c r="J3" s="38">
        <v>3</v>
      </c>
      <c r="K3" s="39" t="s">
        <v>58</v>
      </c>
      <c r="L3" s="67"/>
      <c r="M3" s="67"/>
      <c r="N3" s="51"/>
    </row>
    <row r="4" spans="1:14" s="3" customForma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>
      <c r="A5" s="26">
        <v>1</v>
      </c>
      <c r="B5" s="6" t="s">
        <v>13</v>
      </c>
      <c r="C5" s="7" t="s">
        <v>89</v>
      </c>
      <c r="D5" s="17">
        <v>42.2</v>
      </c>
      <c r="E5" s="8">
        <v>1.4467000000000001</v>
      </c>
      <c r="F5" s="30" t="s">
        <v>61</v>
      </c>
      <c r="G5" s="9" t="s">
        <v>65</v>
      </c>
      <c r="H5" s="16">
        <v>90</v>
      </c>
      <c r="I5" s="20">
        <v>100</v>
      </c>
      <c r="J5" s="20">
        <v>105</v>
      </c>
      <c r="K5" s="31"/>
      <c r="L5" s="11">
        <v>105</v>
      </c>
      <c r="M5" s="5">
        <v>151.90350000000001</v>
      </c>
      <c r="N5" s="28" t="s">
        <v>15</v>
      </c>
    </row>
    <row r="6" spans="1:14">
      <c r="A6" s="26">
        <v>2</v>
      </c>
      <c r="B6" s="6" t="s">
        <v>88</v>
      </c>
      <c r="C6" s="7" t="s">
        <v>90</v>
      </c>
      <c r="D6" s="21">
        <v>43.2</v>
      </c>
      <c r="E6" s="8">
        <v>1.4252</v>
      </c>
      <c r="F6" s="30" t="s">
        <v>61</v>
      </c>
      <c r="G6" s="9" t="s">
        <v>65</v>
      </c>
      <c r="H6" s="16">
        <v>70</v>
      </c>
      <c r="I6" s="19">
        <v>75</v>
      </c>
      <c r="J6" s="20">
        <v>77.5</v>
      </c>
      <c r="K6" s="31"/>
      <c r="L6" s="11">
        <v>77.5</v>
      </c>
      <c r="M6" s="5">
        <v>110.453</v>
      </c>
      <c r="N6" s="9" t="s">
        <v>60</v>
      </c>
    </row>
    <row r="7" spans="1:14" s="3" customFormat="1">
      <c r="A7" s="55" t="s">
        <v>17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>
      <c r="A8" s="26">
        <v>1</v>
      </c>
      <c r="B8" s="6" t="s">
        <v>91</v>
      </c>
      <c r="C8" s="7" t="s">
        <v>92</v>
      </c>
      <c r="D8" s="27">
        <v>46.3</v>
      </c>
      <c r="E8" s="8">
        <v>1.3593999999999999</v>
      </c>
      <c r="F8" s="30" t="s">
        <v>61</v>
      </c>
      <c r="G8" s="9" t="s">
        <v>65</v>
      </c>
      <c r="H8" s="16">
        <v>70</v>
      </c>
      <c r="I8" s="20">
        <v>75</v>
      </c>
      <c r="J8" s="20">
        <v>80</v>
      </c>
      <c r="K8" s="31"/>
      <c r="L8" s="11">
        <f>MAX(H8:J8)</f>
        <v>80</v>
      </c>
      <c r="M8" s="5">
        <v>108.752</v>
      </c>
      <c r="N8" s="28" t="s">
        <v>14</v>
      </c>
    </row>
    <row r="9" spans="1:14" s="3" customFormat="1">
      <c r="A9" s="55" t="s">
        <v>18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>
      <c r="A10" s="26">
        <v>1</v>
      </c>
      <c r="B10" s="6" t="s">
        <v>93</v>
      </c>
      <c r="C10" s="7" t="s">
        <v>94</v>
      </c>
      <c r="D10" s="27">
        <v>54</v>
      </c>
      <c r="E10" s="8">
        <v>1.2105999999999999</v>
      </c>
      <c r="F10" s="30" t="s">
        <v>61</v>
      </c>
      <c r="G10" s="9" t="s">
        <v>65</v>
      </c>
      <c r="H10" s="16">
        <v>75</v>
      </c>
      <c r="I10" s="20">
        <v>82.5</v>
      </c>
      <c r="J10" s="20">
        <v>90</v>
      </c>
      <c r="K10" s="31"/>
      <c r="L10" s="11">
        <v>90</v>
      </c>
      <c r="M10" s="5">
        <v>108.95399999999999</v>
      </c>
      <c r="N10" s="28" t="s">
        <v>15</v>
      </c>
    </row>
    <row r="11" spans="1:14">
      <c r="A11" s="62" t="s">
        <v>19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>
      <c r="A12" s="26">
        <v>1</v>
      </c>
      <c r="B12" s="6" t="s">
        <v>95</v>
      </c>
      <c r="C12" s="7" t="s">
        <v>96</v>
      </c>
      <c r="D12" s="27">
        <v>60</v>
      </c>
      <c r="E12" s="8">
        <v>1.1149</v>
      </c>
      <c r="F12" s="30" t="s">
        <v>61</v>
      </c>
      <c r="G12" s="9" t="s">
        <v>65</v>
      </c>
      <c r="H12" s="16">
        <v>95</v>
      </c>
      <c r="I12" s="20">
        <v>100</v>
      </c>
      <c r="J12" s="19">
        <v>105</v>
      </c>
      <c r="K12" s="31"/>
      <c r="L12" s="11">
        <v>100</v>
      </c>
      <c r="M12" s="5">
        <v>111.49</v>
      </c>
      <c r="N12" s="28" t="s">
        <v>20</v>
      </c>
    </row>
    <row r="13" spans="1:14">
      <c r="A13" s="55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>
      <c r="A14" s="26">
        <v>1</v>
      </c>
      <c r="B14" s="30" t="s">
        <v>6</v>
      </c>
      <c r="C14" s="7" t="s">
        <v>97</v>
      </c>
      <c r="D14" s="17">
        <v>80.2</v>
      </c>
      <c r="E14" s="21" t="s">
        <v>109</v>
      </c>
      <c r="F14" s="28" t="s">
        <v>61</v>
      </c>
      <c r="G14" s="9" t="s">
        <v>75</v>
      </c>
      <c r="H14" s="16">
        <v>175</v>
      </c>
      <c r="I14" s="16">
        <v>190</v>
      </c>
      <c r="J14" s="20">
        <v>195</v>
      </c>
      <c r="K14" s="31"/>
      <c r="L14" s="11">
        <v>195</v>
      </c>
      <c r="M14" s="5">
        <v>132.91200000000001</v>
      </c>
      <c r="N14" s="9" t="s">
        <v>60</v>
      </c>
    </row>
    <row r="15" spans="1:14">
      <c r="A15" s="26">
        <v>2</v>
      </c>
      <c r="B15" s="6" t="s">
        <v>98</v>
      </c>
      <c r="C15" s="7" t="s">
        <v>99</v>
      </c>
      <c r="D15" s="27">
        <v>81.3</v>
      </c>
      <c r="E15" s="21" t="s">
        <v>116</v>
      </c>
      <c r="F15" s="28" t="s">
        <v>61</v>
      </c>
      <c r="G15" s="9" t="s">
        <v>7</v>
      </c>
      <c r="H15" s="16">
        <v>167.5</v>
      </c>
      <c r="I15" s="19">
        <v>175</v>
      </c>
      <c r="J15" s="19">
        <v>180</v>
      </c>
      <c r="K15" s="31"/>
      <c r="L15" s="11">
        <v>167.5</v>
      </c>
      <c r="M15" s="5">
        <v>113.2133</v>
      </c>
      <c r="N15" s="9" t="s">
        <v>60</v>
      </c>
    </row>
    <row r="16" spans="1:14">
      <c r="A16" s="55" t="s">
        <v>8</v>
      </c>
      <c r="B16" s="55"/>
      <c r="C16" s="55"/>
      <c r="D16" s="55"/>
      <c r="E16" s="62"/>
      <c r="F16" s="55"/>
      <c r="G16" s="55"/>
      <c r="H16" s="55"/>
      <c r="I16" s="55"/>
      <c r="J16" s="55"/>
      <c r="K16" s="55"/>
      <c r="L16" s="55"/>
      <c r="M16" s="55"/>
      <c r="N16" s="55"/>
    </row>
    <row r="17" spans="1:14">
      <c r="A17" s="26">
        <v>1</v>
      </c>
      <c r="B17" s="30" t="s">
        <v>9</v>
      </c>
      <c r="C17" s="7" t="s">
        <v>100</v>
      </c>
      <c r="D17" s="17">
        <v>87</v>
      </c>
      <c r="E17" s="21" t="s">
        <v>117</v>
      </c>
      <c r="F17" s="28" t="s">
        <v>61</v>
      </c>
      <c r="G17" s="9" t="s">
        <v>65</v>
      </c>
      <c r="H17" s="16">
        <v>170</v>
      </c>
      <c r="I17" s="16">
        <v>180</v>
      </c>
      <c r="J17" s="19">
        <v>185</v>
      </c>
      <c r="K17" s="31"/>
      <c r="L17" s="11">
        <v>180</v>
      </c>
      <c r="M17" s="5">
        <v>116.982</v>
      </c>
      <c r="N17" s="28" t="s">
        <v>14</v>
      </c>
    </row>
    <row r="18" spans="1:14">
      <c r="A18" s="26">
        <v>2</v>
      </c>
      <c r="B18" s="6" t="s">
        <v>10</v>
      </c>
      <c r="C18" s="7" t="s">
        <v>101</v>
      </c>
      <c r="D18" s="27">
        <v>85</v>
      </c>
      <c r="E18" s="21" t="s">
        <v>118</v>
      </c>
      <c r="F18" s="28" t="s">
        <v>61</v>
      </c>
      <c r="G18" s="9" t="s">
        <v>65</v>
      </c>
      <c r="H18" s="16">
        <v>150</v>
      </c>
      <c r="I18" s="19">
        <v>155</v>
      </c>
      <c r="J18" s="20">
        <v>160</v>
      </c>
      <c r="K18" s="31"/>
      <c r="L18" s="11">
        <v>160</v>
      </c>
      <c r="M18" s="5">
        <v>105.328</v>
      </c>
      <c r="N18" s="9" t="s">
        <v>60</v>
      </c>
    </row>
    <row r="19" spans="1:14">
      <c r="A19" s="55" t="s">
        <v>11</v>
      </c>
      <c r="B19" s="55"/>
      <c r="C19" s="55"/>
      <c r="D19" s="55"/>
      <c r="E19" s="62"/>
      <c r="F19" s="55"/>
      <c r="G19" s="55"/>
      <c r="H19" s="55"/>
      <c r="I19" s="55"/>
      <c r="J19" s="55"/>
      <c r="K19" s="55"/>
      <c r="L19" s="55"/>
      <c r="M19" s="55"/>
      <c r="N19" s="55"/>
    </row>
    <row r="20" spans="1:14">
      <c r="A20" s="26">
        <v>1</v>
      </c>
      <c r="B20" s="30" t="s">
        <v>102</v>
      </c>
      <c r="C20" s="7" t="s">
        <v>103</v>
      </c>
      <c r="D20" s="17">
        <v>99.8</v>
      </c>
      <c r="E20" s="21" t="s">
        <v>119</v>
      </c>
      <c r="F20" s="28" t="s">
        <v>61</v>
      </c>
      <c r="G20" s="9" t="s">
        <v>105</v>
      </c>
      <c r="H20" s="16">
        <v>290</v>
      </c>
      <c r="I20" s="19">
        <v>307.5</v>
      </c>
      <c r="J20" s="18"/>
      <c r="K20" s="31"/>
      <c r="L20" s="11">
        <v>290</v>
      </c>
      <c r="M20" s="5">
        <v>176.63900000000001</v>
      </c>
      <c r="N20" s="9" t="s">
        <v>60</v>
      </c>
    </row>
    <row r="21" spans="1:14">
      <c r="A21" s="26">
        <v>2</v>
      </c>
      <c r="B21" s="6" t="s">
        <v>12</v>
      </c>
      <c r="C21" s="7" t="s">
        <v>104</v>
      </c>
      <c r="D21" s="27">
        <v>97.5</v>
      </c>
      <c r="E21" s="21" t="s">
        <v>120</v>
      </c>
      <c r="F21" s="28" t="s">
        <v>61</v>
      </c>
      <c r="G21" s="9" t="s">
        <v>65</v>
      </c>
      <c r="H21" s="16">
        <v>160</v>
      </c>
      <c r="I21" s="20">
        <v>175</v>
      </c>
      <c r="J21" s="20">
        <v>185</v>
      </c>
      <c r="K21" s="31"/>
      <c r="L21" s="11">
        <v>185</v>
      </c>
      <c r="M21" s="5">
        <v>113.77500000000001</v>
      </c>
      <c r="N21" s="9" t="s">
        <v>60</v>
      </c>
    </row>
  </sheetData>
  <mergeCells count="19"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A13:N13"/>
    <mergeCell ref="A16:N16"/>
    <mergeCell ref="A19:N19"/>
    <mergeCell ref="M2:M3"/>
    <mergeCell ref="N2:N3"/>
    <mergeCell ref="A4:N4"/>
    <mergeCell ref="A7:N7"/>
    <mergeCell ref="A9:N9"/>
    <mergeCell ref="A11:N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Пауэрлифтинг без экипировки</vt:lpstr>
      <vt:lpstr>Жим лежа без экипировки</vt:lpstr>
      <vt:lpstr>Жим лежа в однослойной экип.</vt:lpstr>
      <vt:lpstr>Жим лежа в SOFT экипировке</vt:lpstr>
      <vt:lpstr>Народный жим 1_2 вес</vt:lpstr>
      <vt:lpstr>Народный жим 1 вес</vt:lpstr>
      <vt:lpstr>Становая тяга без экипировки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2016-04-09T12:51:16Z</dcterms:modified>
</cp:coreProperties>
</file>