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3400" windowHeight="4180" tabRatio="653" activeTab="0"/>
  </bookViews>
  <sheets>
    <sheet name="Пауэрлифтинг в бинтах" sheetId="1" r:id="rId1"/>
    <sheet name="Жим лежа без экипировки" sheetId="2" r:id="rId2"/>
    <sheet name="Народный жим 1 вес" sheetId="3" r:id="rId3"/>
    <sheet name="Становая тяга без экипировки" sheetId="4" r:id="rId4"/>
  </sheets>
  <definedNames/>
  <calcPr fullCalcOnLoad="1" refMode="R1C1"/>
</workbook>
</file>

<file path=xl/sharedStrings.xml><?xml version="1.0" encoding="utf-8"?>
<sst xmlns="http://schemas.openxmlformats.org/spreadsheetml/2006/main" count="385" uniqueCount="121">
  <si>
    <t>Ерофеев Николай</t>
  </si>
  <si>
    <t>ФИО</t>
  </si>
  <si>
    <t>Вес</t>
  </si>
  <si>
    <t>Присед</t>
  </si>
  <si>
    <t>Жим</t>
  </si>
  <si>
    <t>Тяга</t>
  </si>
  <si>
    <t>Место</t>
  </si>
  <si>
    <t>Шеремет Григорий</t>
  </si>
  <si>
    <t>Весовая категория               Дата рождения/возраст</t>
  </si>
  <si>
    <t>Собств. вес</t>
  </si>
  <si>
    <t>Wilks</t>
  </si>
  <si>
    <t>Команда</t>
  </si>
  <si>
    <t>Город/ область</t>
  </si>
  <si>
    <t>Сумма</t>
  </si>
  <si>
    <t>Очки</t>
  </si>
  <si>
    <t>Тренер</t>
  </si>
  <si>
    <t>Рек</t>
  </si>
  <si>
    <t>ВЕСОВАЯ КАТЕГОРИЯ   56</t>
  </si>
  <si>
    <t xml:space="preserve">Лично </t>
  </si>
  <si>
    <t>ВЕСОВАЯ КАТЕГОРИЯ   75</t>
  </si>
  <si>
    <t xml:space="preserve">Самостоятельно </t>
  </si>
  <si>
    <t>Шеремет Анжела</t>
  </si>
  <si>
    <t>-</t>
  </si>
  <si>
    <t>Волкова Надежда</t>
  </si>
  <si>
    <t>ВЕСОВАЯ КАТЕГОРИЯ   67,5</t>
  </si>
  <si>
    <t>Юноши</t>
  </si>
  <si>
    <t>Открытая</t>
  </si>
  <si>
    <t>ВЕСОВАЯ КАТЕГОРИЯ   60</t>
  </si>
  <si>
    <t>Юноша</t>
  </si>
  <si>
    <t>лично</t>
  </si>
  <si>
    <t>Горячий ключ/Краснодарский край</t>
  </si>
  <si>
    <t>Головатенко Никита</t>
  </si>
  <si>
    <t>Юниор</t>
  </si>
  <si>
    <t>Мельник Даниил</t>
  </si>
  <si>
    <t>Авраменко Олег</t>
  </si>
  <si>
    <t>Селунский Дмитрий</t>
  </si>
  <si>
    <t>ВЕСОВАЯ КАТЕГОРИЯ   82,5</t>
  </si>
  <si>
    <t>Краснодар/Краснодарский край</t>
  </si>
  <si>
    <t>Шурупов Денис</t>
  </si>
  <si>
    <t>Чепурко Олег</t>
  </si>
  <si>
    <t>ВЕСОВАЯ КАТЕГОРИЯ   90</t>
  </si>
  <si>
    <t>Радионов Евгений</t>
  </si>
  <si>
    <t>ВЕСОВАЯ КАТЕГОРИЯ   100</t>
  </si>
  <si>
    <t>Ромин Владислав</t>
  </si>
  <si>
    <t>Ессентуки/Ставропольский край</t>
  </si>
  <si>
    <t>Крылов Артём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</si>
  <si>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</si>
  <si>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</si>
  <si>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</si>
  <si>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</si>
  <si>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</si>
  <si>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Результат</t>
  </si>
  <si>
    <t>Лично</t>
  </si>
  <si>
    <t>Самостоятельно</t>
  </si>
  <si>
    <t>ВЕСОВАЯ КАТЕГОРИЯ  100</t>
  </si>
  <si>
    <t>ВЕСОВАЯ КАТЕГОРИЯ   82.5</t>
  </si>
  <si>
    <t>ВЕСОВАЯ КАТЕГОРИЯ   110</t>
  </si>
  <si>
    <t>Цуранов Максим</t>
  </si>
  <si>
    <t>Gloss</t>
  </si>
  <si>
    <t>Тоннаж</t>
  </si>
  <si>
    <t>Повторы</t>
  </si>
  <si>
    <t>ВЕСОВАЯ КАТЕГОРИЯ 100</t>
  </si>
  <si>
    <t>Сихаджок Анзор</t>
  </si>
  <si>
    <t>ВЕСОВАЯ КАТЕГОРИЯ   140</t>
  </si>
  <si>
    <t>Нечушкин Артём</t>
  </si>
  <si>
    <t>Сироткин Артур</t>
  </si>
  <si>
    <t>Ежов Виктор</t>
  </si>
  <si>
    <t>Шаврин Борис</t>
  </si>
  <si>
    <t>Ветеран</t>
  </si>
  <si>
    <t>Тихонов Сергей</t>
  </si>
  <si>
    <t>Шеремет Дмитрий</t>
  </si>
  <si>
    <t>Винников Владимир</t>
  </si>
  <si>
    <t>Игошин Сергей</t>
  </si>
  <si>
    <t>Крюк Константин</t>
  </si>
  <si>
    <t>Омельченко Николай</t>
  </si>
  <si>
    <t>Калиниченко Александр</t>
  </si>
  <si>
    <t>Таловасов Анатолий</t>
  </si>
  <si>
    <t>Сизов Андрей Васильевич</t>
  </si>
  <si>
    <t>ВЕСОВАЯ КАТЕГОРИЯ  125</t>
  </si>
  <si>
    <t>п. Тульский/Республика Адыгея</t>
  </si>
  <si>
    <t>Ворокова Расита</t>
  </si>
  <si>
    <t>Юниоры</t>
  </si>
  <si>
    <t>Федосов Павел</t>
  </si>
  <si>
    <t>Геленджик/Краснодарский край</t>
  </si>
  <si>
    <t>Ибрагимов Айдум</t>
  </si>
  <si>
    <t>Сторчак Александр</t>
  </si>
  <si>
    <t>Родионов Евгений</t>
  </si>
  <si>
    <t>Фесун Александр</t>
  </si>
  <si>
    <t>Николаев Артём</t>
  </si>
  <si>
    <t>Захаров Михаил</t>
  </si>
  <si>
    <t>Мужухоев Тимур</t>
  </si>
  <si>
    <t>Митрофанов Павел</t>
  </si>
  <si>
    <t>Насонов Роман</t>
  </si>
  <si>
    <t>Карпушин Роман</t>
  </si>
  <si>
    <t>Митрофанов Александр</t>
  </si>
  <si>
    <t>Алиев Тельман</t>
  </si>
  <si>
    <t>Новиков Сергей</t>
  </si>
  <si>
    <t>ВЕСОВАЯ КАТЕГОРИЯ   125</t>
  </si>
  <si>
    <t>Пысь Дмитрий</t>
  </si>
  <si>
    <t>Хапаев Олег</t>
  </si>
  <si>
    <t>Тозлиян Артур</t>
  </si>
  <si>
    <t>г.Горячий ключ/Краснодарский край</t>
  </si>
  <si>
    <t>Манченко Александр</t>
  </si>
  <si>
    <t>Майкоп/Республика Адыгея</t>
  </si>
  <si>
    <t>Алпеев Андрей</t>
  </si>
  <si>
    <t>Радченко Дмитрий</t>
  </si>
  <si>
    <t xml:space="preserve">Open </t>
  </si>
  <si>
    <t>100</t>
  </si>
  <si>
    <t>2042,281</t>
  </si>
  <si>
    <t>1926,187</t>
  </si>
  <si>
    <t>Москва/Московская область</t>
  </si>
  <si>
    <t>63,4</t>
  </si>
  <si>
    <t>70,1</t>
  </si>
  <si>
    <t>Открытый чемпионат г. Краснодара по пауэрлифтингу, жиму лежа, становой тяге и народному жиму
Пауэрлифтинг в бинтах
г. Краснодар, 25 - 27 ноября 2016 г.</t>
  </si>
  <si>
    <t>Открытый чемпионат г. Краснодара по пауэрлифтингу, жиму лежа, становой тяге и народному жиму
Жим лежа без экипировки
г. Краснодар, 25 - 27 ноября 2016 г.</t>
  </si>
  <si>
    <t xml:space="preserve">Авраменко Олег </t>
  </si>
  <si>
    <t xml:space="preserve">Сизов Андрей </t>
  </si>
  <si>
    <t xml:space="preserve">Пысь Дмитрий </t>
  </si>
  <si>
    <t xml:space="preserve">Сизов Андрей  </t>
  </si>
  <si>
    <t>Открытый чемпионат г. Краснодара по пауэрлифтингу, жиму лежа, становой тяге и народному жиму
Становая тяга без экипировки
г. Краснодар, 25 - 27 ноября 2016 г.</t>
  </si>
  <si>
    <t>Открытый чемпионат г. Краснодара по пауэрлифтингу, жиму лежа, становой тяге и народному жиму
Народный жим 1 вес
г. Краснодар, 25 - 27 ноября 2016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</si>
</sst>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00\ _₽_-;\-* #,##0.00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2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b/>
      <strike/>
      <sz val="10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49" fontId="6" fillId="0" borderId="0" xfId="0" applyNumberFormat="1" applyFont="1" applyAlignment="1">
      <alignment horizontal="left" indent="1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0" fillId="0" borderId="10" xfId="0" applyNumberForma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73" fontId="0" fillId="0" borderId="1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49" fontId="54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 horizontal="left"/>
    </xf>
    <xf numFmtId="172" fontId="8" fillId="34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49" fontId="54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2" fontId="54" fillId="0" borderId="10" xfId="0" applyNumberFormat="1" applyFont="1" applyBorder="1" applyAlignment="1">
      <alignment horizontal="left"/>
    </xf>
    <xf numFmtId="173" fontId="54" fillId="0" borderId="10" xfId="0" applyNumberFormat="1" applyFont="1" applyBorder="1" applyAlignment="1">
      <alignment horizontal="left"/>
    </xf>
    <xf numFmtId="49" fontId="54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54" fillId="0" borderId="10" xfId="58" applyFont="1" applyBorder="1" applyAlignment="1">
      <alignment/>
    </xf>
    <xf numFmtId="0" fontId="54" fillId="0" borderId="0" xfId="0" applyFont="1" applyAlignment="1">
      <alignment horizontal="center"/>
    </xf>
    <xf numFmtId="172" fontId="56" fillId="34" borderId="10" xfId="0" applyNumberFormat="1" applyFont="1" applyFill="1" applyBorder="1" applyAlignment="1">
      <alignment horizontal="center"/>
    </xf>
    <xf numFmtId="172" fontId="55" fillId="33" borderId="10" xfId="0" applyNumberFormat="1" applyFont="1" applyFill="1" applyBorder="1" applyAlignment="1">
      <alignment horizontal="center"/>
    </xf>
    <xf numFmtId="172" fontId="56" fillId="33" borderId="10" xfId="0" applyNumberFormat="1" applyFont="1" applyFill="1" applyBorder="1" applyAlignment="1">
      <alignment horizontal="center"/>
    </xf>
    <xf numFmtId="174" fontId="54" fillId="0" borderId="10" xfId="58" applyNumberFormat="1" applyFont="1" applyBorder="1" applyAlignment="1">
      <alignment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85" zoomScaleNormal="85" workbookViewId="0" topLeftCell="P3">
      <selection activeCell="Z12" sqref="Z12"/>
    </sheetView>
  </sheetViews>
  <sheetFormatPr defaultColWidth="9.140625" defaultRowHeight="15"/>
  <cols>
    <col min="1" max="1" width="7.421875" style="52" customWidth="1"/>
    <col min="2" max="2" width="19.421875" style="52" customWidth="1"/>
    <col min="3" max="3" width="25.00390625" style="52" customWidth="1"/>
    <col min="4" max="5" width="9.140625" style="62" customWidth="1"/>
    <col min="6" max="6" width="12.421875" style="62" customWidth="1"/>
    <col min="7" max="7" width="36.140625" style="52" customWidth="1"/>
    <col min="8" max="21" width="9.140625" style="52" customWidth="1"/>
    <col min="22" max="22" width="27.140625" style="52" customWidth="1"/>
    <col min="23" max="16384" width="9.140625" style="52" customWidth="1"/>
  </cols>
  <sheetData>
    <row r="1" spans="1:22" s="47" customFormat="1" ht="15" customHeight="1">
      <c r="A1" s="46"/>
      <c r="B1" s="79" t="s">
        <v>113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</row>
    <row r="2" spans="1:22" s="47" customFormat="1" ht="108" customHeight="1" thickBot="1">
      <c r="A2" s="46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s="48" customFormat="1" ht="12.75" customHeight="1">
      <c r="A3" s="85" t="s">
        <v>6</v>
      </c>
      <c r="B3" s="87" t="s">
        <v>1</v>
      </c>
      <c r="C3" s="89" t="s">
        <v>8</v>
      </c>
      <c r="D3" s="90" t="s">
        <v>9</v>
      </c>
      <c r="E3" s="92" t="s">
        <v>10</v>
      </c>
      <c r="F3" s="92" t="s">
        <v>11</v>
      </c>
      <c r="G3" s="93" t="s">
        <v>12</v>
      </c>
      <c r="H3" s="73" t="s">
        <v>3</v>
      </c>
      <c r="I3" s="73"/>
      <c r="J3" s="73"/>
      <c r="K3" s="73"/>
      <c r="L3" s="73" t="s">
        <v>4</v>
      </c>
      <c r="M3" s="73"/>
      <c r="N3" s="73"/>
      <c r="O3" s="73"/>
      <c r="P3" s="73" t="s">
        <v>5</v>
      </c>
      <c r="Q3" s="73"/>
      <c r="R3" s="73"/>
      <c r="S3" s="73"/>
      <c r="T3" s="73" t="s">
        <v>13</v>
      </c>
      <c r="U3" s="73" t="s">
        <v>14</v>
      </c>
      <c r="V3" s="75" t="s">
        <v>15</v>
      </c>
    </row>
    <row r="4" spans="1:22" s="48" customFormat="1" ht="21" customHeight="1" thickBot="1">
      <c r="A4" s="86"/>
      <c r="B4" s="88"/>
      <c r="C4" s="74"/>
      <c r="D4" s="91"/>
      <c r="E4" s="91"/>
      <c r="F4" s="91"/>
      <c r="G4" s="94"/>
      <c r="H4" s="49">
        <v>1</v>
      </c>
      <c r="I4" s="49">
        <v>2</v>
      </c>
      <c r="J4" s="49">
        <v>3</v>
      </c>
      <c r="K4" s="49" t="s">
        <v>16</v>
      </c>
      <c r="L4" s="49">
        <v>1</v>
      </c>
      <c r="M4" s="49">
        <v>2</v>
      </c>
      <c r="N4" s="49">
        <v>3</v>
      </c>
      <c r="O4" s="49" t="s">
        <v>16</v>
      </c>
      <c r="P4" s="49">
        <v>1</v>
      </c>
      <c r="Q4" s="49">
        <v>2</v>
      </c>
      <c r="R4" s="49">
        <v>3</v>
      </c>
      <c r="S4" s="49" t="s">
        <v>16</v>
      </c>
      <c r="T4" s="74"/>
      <c r="U4" s="74"/>
      <c r="V4" s="76"/>
    </row>
    <row r="5" spans="1:22" ht="16.5">
      <c r="A5" s="50"/>
      <c r="B5" s="77" t="s">
        <v>17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51"/>
    </row>
    <row r="6" spans="1:22" ht="12.75">
      <c r="A6" s="50">
        <v>1</v>
      </c>
      <c r="B6" s="53" t="s">
        <v>21</v>
      </c>
      <c r="C6" s="53" t="s">
        <v>25</v>
      </c>
      <c r="D6" s="63">
        <v>54.9</v>
      </c>
      <c r="E6" s="64">
        <f>U6/T6</f>
        <v>1.195</v>
      </c>
      <c r="F6" s="55" t="s">
        <v>29</v>
      </c>
      <c r="G6" s="53" t="s">
        <v>30</v>
      </c>
      <c r="H6" s="56">
        <v>70</v>
      </c>
      <c r="I6" s="56">
        <v>90</v>
      </c>
      <c r="J6" s="57"/>
      <c r="K6" s="58"/>
      <c r="L6" s="56">
        <v>30</v>
      </c>
      <c r="M6" s="56">
        <v>40</v>
      </c>
      <c r="N6" s="59">
        <v>45</v>
      </c>
      <c r="O6" s="58"/>
      <c r="P6" s="56">
        <v>110</v>
      </c>
      <c r="Q6" s="56">
        <v>120</v>
      </c>
      <c r="R6" s="59">
        <v>125</v>
      </c>
      <c r="S6" s="58"/>
      <c r="T6" s="60">
        <f>SUM(I6,M6,Q6)</f>
        <v>250</v>
      </c>
      <c r="U6" s="60">
        <v>298.75</v>
      </c>
      <c r="V6" s="53" t="s">
        <v>116</v>
      </c>
    </row>
    <row r="7" spans="1:22" ht="12.75">
      <c r="A7" s="50"/>
      <c r="B7" s="51"/>
      <c r="C7" s="51"/>
      <c r="D7" s="61"/>
      <c r="E7" s="61"/>
      <c r="F7" s="6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6.5">
      <c r="A8" s="50"/>
      <c r="B8" s="78" t="s">
        <v>24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51"/>
    </row>
    <row r="9" spans="1:22" ht="12.75">
      <c r="A9" s="50">
        <v>1</v>
      </c>
      <c r="B9" s="53" t="s">
        <v>23</v>
      </c>
      <c r="C9" s="53" t="s">
        <v>25</v>
      </c>
      <c r="D9" s="63">
        <v>66.45</v>
      </c>
      <c r="E9" s="64">
        <f>U9/T9</f>
        <v>1.032188679245283</v>
      </c>
      <c r="F9" s="55" t="s">
        <v>29</v>
      </c>
      <c r="G9" s="53" t="s">
        <v>110</v>
      </c>
      <c r="H9" s="56">
        <v>87.5</v>
      </c>
      <c r="I9" s="56">
        <v>95</v>
      </c>
      <c r="J9" s="59">
        <v>100</v>
      </c>
      <c r="K9" s="59"/>
      <c r="L9" s="56">
        <v>47.5</v>
      </c>
      <c r="M9" s="56">
        <v>50</v>
      </c>
      <c r="N9" s="56">
        <v>52.5</v>
      </c>
      <c r="O9" s="59"/>
      <c r="P9" s="56">
        <v>110</v>
      </c>
      <c r="Q9" s="59">
        <v>117.5</v>
      </c>
      <c r="R9" s="56">
        <v>117.5</v>
      </c>
      <c r="S9" s="58"/>
      <c r="T9" s="60">
        <f>SUM(I9,N9,R9)</f>
        <v>265</v>
      </c>
      <c r="U9" s="60">
        <v>273.53</v>
      </c>
      <c r="V9" s="53" t="s">
        <v>53</v>
      </c>
    </row>
    <row r="11" spans="1:22" ht="16.5">
      <c r="A11" s="50"/>
      <c r="B11" s="78" t="s">
        <v>27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51"/>
    </row>
    <row r="12" spans="1:22" ht="12.75">
      <c r="A12" s="50">
        <v>1</v>
      </c>
      <c r="B12" s="53" t="s">
        <v>0</v>
      </c>
      <c r="C12" s="53" t="s">
        <v>26</v>
      </c>
      <c r="D12" s="63">
        <v>58</v>
      </c>
      <c r="E12" s="64">
        <f>U12/T12</f>
        <v>0.8802</v>
      </c>
      <c r="F12" s="55" t="s">
        <v>29</v>
      </c>
      <c r="G12" s="53" t="s">
        <v>37</v>
      </c>
      <c r="H12" s="56">
        <v>90</v>
      </c>
      <c r="I12" s="56">
        <v>100</v>
      </c>
      <c r="J12" s="56">
        <v>102.5</v>
      </c>
      <c r="K12" s="59"/>
      <c r="L12" s="56">
        <v>62.5</v>
      </c>
      <c r="M12" s="59">
        <v>67.5</v>
      </c>
      <c r="N12" s="59">
        <v>67.5</v>
      </c>
      <c r="O12" s="59"/>
      <c r="P12" s="56">
        <v>105</v>
      </c>
      <c r="Q12" s="56">
        <v>115</v>
      </c>
      <c r="R12" s="56">
        <v>120</v>
      </c>
      <c r="S12" s="58"/>
      <c r="T12" s="60">
        <f>SUM(J12,L12,R12)</f>
        <v>285</v>
      </c>
      <c r="U12" s="60">
        <v>250.857</v>
      </c>
      <c r="V12" s="53" t="s">
        <v>53</v>
      </c>
    </row>
    <row r="14" spans="1:22" ht="16.5">
      <c r="A14" s="50"/>
      <c r="B14" s="78" t="s">
        <v>19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51"/>
    </row>
    <row r="15" spans="1:22" ht="12.75">
      <c r="A15" s="50">
        <v>1</v>
      </c>
      <c r="B15" s="53" t="s">
        <v>7</v>
      </c>
      <c r="C15" s="53" t="s">
        <v>28</v>
      </c>
      <c r="D15" s="63">
        <v>75</v>
      </c>
      <c r="E15" s="64">
        <f>U15/T15</f>
        <v>0.7126</v>
      </c>
      <c r="F15" s="55" t="s">
        <v>29</v>
      </c>
      <c r="G15" s="53" t="s">
        <v>30</v>
      </c>
      <c r="H15" s="56">
        <v>110</v>
      </c>
      <c r="I15" s="56">
        <v>120</v>
      </c>
      <c r="J15" s="56">
        <v>125</v>
      </c>
      <c r="K15" s="59"/>
      <c r="L15" s="56">
        <v>75</v>
      </c>
      <c r="M15" s="56">
        <v>80</v>
      </c>
      <c r="N15" s="59">
        <v>90</v>
      </c>
      <c r="O15" s="59"/>
      <c r="P15" s="56">
        <v>160</v>
      </c>
      <c r="Q15" s="56">
        <v>170</v>
      </c>
      <c r="R15" s="56">
        <v>180</v>
      </c>
      <c r="S15" s="58"/>
      <c r="T15" s="60">
        <f>SUM(J15,M15,R15)</f>
        <v>385</v>
      </c>
      <c r="U15" s="60">
        <v>274.351</v>
      </c>
      <c r="V15" s="53" t="s">
        <v>118</v>
      </c>
    </row>
    <row r="16" spans="1:22" ht="12.75">
      <c r="A16" s="50">
        <v>1</v>
      </c>
      <c r="B16" s="53" t="s">
        <v>31</v>
      </c>
      <c r="C16" s="53" t="s">
        <v>32</v>
      </c>
      <c r="D16" s="63">
        <v>73.9</v>
      </c>
      <c r="E16" s="64">
        <f>U16/T16</f>
        <v>0.72</v>
      </c>
      <c r="F16" s="55" t="s">
        <v>29</v>
      </c>
      <c r="G16" s="53" t="s">
        <v>37</v>
      </c>
      <c r="H16" s="56">
        <v>150</v>
      </c>
      <c r="I16" s="56">
        <v>170</v>
      </c>
      <c r="J16" s="59">
        <v>180</v>
      </c>
      <c r="K16" s="59"/>
      <c r="L16" s="56">
        <v>120</v>
      </c>
      <c r="M16" s="59">
        <v>130</v>
      </c>
      <c r="N16" s="59">
        <v>130</v>
      </c>
      <c r="O16" s="59"/>
      <c r="P16" s="56">
        <v>150</v>
      </c>
      <c r="Q16" s="56">
        <v>170</v>
      </c>
      <c r="R16" s="56">
        <v>180</v>
      </c>
      <c r="S16" s="58"/>
      <c r="T16" s="60">
        <f>SUM(I16,L16,R16)</f>
        <v>470</v>
      </c>
      <c r="U16" s="60">
        <v>338.4</v>
      </c>
      <c r="V16" s="53" t="s">
        <v>53</v>
      </c>
    </row>
    <row r="18" spans="1:22" ht="16.5">
      <c r="A18" s="50"/>
      <c r="B18" s="78" t="s">
        <v>36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51"/>
    </row>
    <row r="19" spans="1:22" ht="12.75">
      <c r="A19" s="50">
        <v>1</v>
      </c>
      <c r="B19" s="53" t="s">
        <v>35</v>
      </c>
      <c r="C19" s="53" t="s">
        <v>32</v>
      </c>
      <c r="D19" s="63">
        <v>80.3</v>
      </c>
      <c r="E19" s="64">
        <f>U19/T19</f>
        <v>0.6810999999999999</v>
      </c>
      <c r="F19" s="55" t="s">
        <v>29</v>
      </c>
      <c r="G19" s="53" t="s">
        <v>37</v>
      </c>
      <c r="H19" s="56">
        <v>170</v>
      </c>
      <c r="I19" s="56">
        <v>175</v>
      </c>
      <c r="J19" s="56">
        <v>182.5</v>
      </c>
      <c r="K19" s="59"/>
      <c r="L19" s="56">
        <v>105</v>
      </c>
      <c r="M19" s="56">
        <v>110</v>
      </c>
      <c r="N19" s="59">
        <v>115</v>
      </c>
      <c r="O19" s="59"/>
      <c r="P19" s="56">
        <v>210</v>
      </c>
      <c r="Q19" s="56">
        <v>220</v>
      </c>
      <c r="R19" s="56">
        <v>225</v>
      </c>
      <c r="S19" s="58"/>
      <c r="T19" s="60">
        <f>SUM(J19,M19,R19)</f>
        <v>517.5</v>
      </c>
      <c r="U19" s="60">
        <v>352.46925</v>
      </c>
      <c r="V19" s="53" t="s">
        <v>53</v>
      </c>
    </row>
    <row r="20" spans="1:22" ht="12.75">
      <c r="A20" s="50">
        <v>2</v>
      </c>
      <c r="B20" s="53" t="s">
        <v>33</v>
      </c>
      <c r="C20" s="53" t="s">
        <v>32</v>
      </c>
      <c r="D20" s="63">
        <v>78.3</v>
      </c>
      <c r="E20" s="64">
        <f>U20/T20</f>
        <v>0.692995632183908</v>
      </c>
      <c r="F20" s="55" t="s">
        <v>29</v>
      </c>
      <c r="G20" s="53" t="s">
        <v>37</v>
      </c>
      <c r="H20" s="56">
        <v>140</v>
      </c>
      <c r="I20" s="56">
        <v>147.5</v>
      </c>
      <c r="J20" s="56">
        <v>152.5</v>
      </c>
      <c r="K20" s="59"/>
      <c r="L20" s="56">
        <v>100</v>
      </c>
      <c r="M20" s="56">
        <v>110</v>
      </c>
      <c r="N20" s="59">
        <v>115</v>
      </c>
      <c r="O20" s="59"/>
      <c r="P20" s="56">
        <v>150</v>
      </c>
      <c r="Q20" s="56">
        <v>165</v>
      </c>
      <c r="R20" s="56">
        <v>172.5</v>
      </c>
      <c r="S20" s="58"/>
      <c r="T20" s="60">
        <f>SUM(J20,M20,R20)</f>
        <v>435</v>
      </c>
      <c r="U20" s="60">
        <v>301.4531</v>
      </c>
      <c r="V20" s="53" t="s">
        <v>53</v>
      </c>
    </row>
    <row r="21" spans="1:22" ht="12.75">
      <c r="A21" s="50">
        <v>1</v>
      </c>
      <c r="B21" s="53" t="s">
        <v>34</v>
      </c>
      <c r="C21" s="53" t="s">
        <v>26</v>
      </c>
      <c r="D21" s="63">
        <v>82</v>
      </c>
      <c r="E21" s="64">
        <f>U21/T21</f>
        <v>0.6724</v>
      </c>
      <c r="F21" s="55" t="s">
        <v>29</v>
      </c>
      <c r="G21" s="53" t="s">
        <v>37</v>
      </c>
      <c r="H21" s="56">
        <v>210</v>
      </c>
      <c r="I21" s="56">
        <v>220</v>
      </c>
      <c r="J21" s="56">
        <v>230</v>
      </c>
      <c r="K21" s="59"/>
      <c r="L21" s="56">
        <v>130</v>
      </c>
      <c r="M21" s="56">
        <v>140</v>
      </c>
      <c r="N21" s="56">
        <v>145</v>
      </c>
      <c r="O21" s="59"/>
      <c r="P21" s="56">
        <v>210</v>
      </c>
      <c r="Q21" s="56">
        <v>220</v>
      </c>
      <c r="R21" s="56">
        <v>230</v>
      </c>
      <c r="S21" s="58"/>
      <c r="T21" s="60">
        <f>SUM(J21,N21,R21)</f>
        <v>605</v>
      </c>
      <c r="U21" s="60">
        <v>406.802</v>
      </c>
      <c r="V21" s="53" t="s">
        <v>53</v>
      </c>
    </row>
    <row r="22" spans="1:22" ht="12.75">
      <c r="A22" s="50">
        <v>2</v>
      </c>
      <c r="B22" s="53" t="s">
        <v>38</v>
      </c>
      <c r="C22" s="53" t="s">
        <v>26</v>
      </c>
      <c r="D22" s="63">
        <v>81</v>
      </c>
      <c r="E22" s="64">
        <f>U22/T22</f>
        <v>0.6774</v>
      </c>
      <c r="F22" s="55" t="s">
        <v>29</v>
      </c>
      <c r="G22" s="53" t="s">
        <v>37</v>
      </c>
      <c r="H22" s="56">
        <v>190</v>
      </c>
      <c r="I22" s="56">
        <v>200</v>
      </c>
      <c r="J22" s="59">
        <v>210</v>
      </c>
      <c r="K22" s="59"/>
      <c r="L22" s="56">
        <v>110</v>
      </c>
      <c r="M22" s="56">
        <v>120</v>
      </c>
      <c r="N22" s="59">
        <v>130</v>
      </c>
      <c r="O22" s="59"/>
      <c r="P22" s="56">
        <v>190</v>
      </c>
      <c r="Q22" s="56">
        <v>210</v>
      </c>
      <c r="R22" s="56">
        <v>237.5</v>
      </c>
      <c r="S22" s="58"/>
      <c r="T22" s="60">
        <f>SUM(I22,M22,R22)</f>
        <v>557.5</v>
      </c>
      <c r="U22" s="60">
        <v>377.6505</v>
      </c>
      <c r="V22" s="53" t="s">
        <v>53</v>
      </c>
    </row>
    <row r="23" spans="1:22" ht="12.75">
      <c r="A23" s="50">
        <v>3</v>
      </c>
      <c r="B23" s="53" t="s">
        <v>39</v>
      </c>
      <c r="C23" s="53" t="s">
        <v>26</v>
      </c>
      <c r="D23" s="63">
        <v>82.5</v>
      </c>
      <c r="E23" s="64">
        <f>U23/T23</f>
        <v>0.9502896551724137</v>
      </c>
      <c r="F23" s="55" t="s">
        <v>29</v>
      </c>
      <c r="G23" s="53" t="s">
        <v>37</v>
      </c>
      <c r="H23" s="56">
        <v>160</v>
      </c>
      <c r="I23" s="56">
        <v>165</v>
      </c>
      <c r="J23" s="59">
        <v>170</v>
      </c>
      <c r="K23" s="59"/>
      <c r="L23" s="56">
        <v>100</v>
      </c>
      <c r="M23" s="59">
        <v>110</v>
      </c>
      <c r="N23" s="59">
        <v>110</v>
      </c>
      <c r="O23" s="59"/>
      <c r="P23" s="56">
        <v>160</v>
      </c>
      <c r="Q23" s="56">
        <v>170</v>
      </c>
      <c r="R23" s="59">
        <v>180</v>
      </c>
      <c r="S23" s="58"/>
      <c r="T23" s="60">
        <f>SUM(I23,L23,Q23)</f>
        <v>435</v>
      </c>
      <c r="U23" s="60">
        <v>413.376</v>
      </c>
      <c r="V23" s="53" t="s">
        <v>53</v>
      </c>
    </row>
    <row r="25" spans="1:22" ht="16.5">
      <c r="A25" s="50"/>
      <c r="B25" s="78" t="s">
        <v>40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51"/>
    </row>
    <row r="26" spans="1:22" ht="12.75">
      <c r="A26" s="50">
        <v>1</v>
      </c>
      <c r="B26" s="53" t="s">
        <v>41</v>
      </c>
      <c r="C26" s="53" t="s">
        <v>26</v>
      </c>
      <c r="D26" s="63">
        <v>88</v>
      </c>
      <c r="E26" s="64">
        <f>U26/T26</f>
        <v>0.6458999999999999</v>
      </c>
      <c r="F26" s="55" t="s">
        <v>29</v>
      </c>
      <c r="G26" s="53" t="s">
        <v>37</v>
      </c>
      <c r="H26" s="56">
        <v>225</v>
      </c>
      <c r="I26" s="56">
        <v>232.5</v>
      </c>
      <c r="J26" s="59">
        <v>240</v>
      </c>
      <c r="K26" s="59"/>
      <c r="L26" s="56">
        <v>157.5</v>
      </c>
      <c r="M26" s="56">
        <v>162.5</v>
      </c>
      <c r="N26" s="56">
        <v>167.5</v>
      </c>
      <c r="O26" s="59"/>
      <c r="P26" s="56">
        <v>220</v>
      </c>
      <c r="Q26" s="56">
        <v>232.5</v>
      </c>
      <c r="R26" s="56">
        <v>240</v>
      </c>
      <c r="S26" s="58"/>
      <c r="T26" s="60">
        <f>SUM(I26,N26,R26)</f>
        <v>640</v>
      </c>
      <c r="U26" s="60">
        <v>413.376</v>
      </c>
      <c r="V26" s="53" t="s">
        <v>53</v>
      </c>
    </row>
    <row r="27" spans="1:22" ht="12.75">
      <c r="A27" s="50">
        <v>2</v>
      </c>
      <c r="B27" s="53" t="s">
        <v>43</v>
      </c>
      <c r="C27" s="53" t="s">
        <v>26</v>
      </c>
      <c r="D27" s="63">
        <v>86.7</v>
      </c>
      <c r="E27" s="64">
        <f>U27/T27</f>
        <v>0.6511</v>
      </c>
      <c r="F27" s="55" t="s">
        <v>29</v>
      </c>
      <c r="G27" s="53" t="s">
        <v>44</v>
      </c>
      <c r="H27" s="59">
        <v>195</v>
      </c>
      <c r="I27" s="56">
        <v>195</v>
      </c>
      <c r="J27" s="56">
        <v>210</v>
      </c>
      <c r="K27" s="59"/>
      <c r="L27" s="56">
        <v>145</v>
      </c>
      <c r="M27" s="56">
        <v>155</v>
      </c>
      <c r="N27" s="59">
        <v>162.5</v>
      </c>
      <c r="O27" s="59"/>
      <c r="P27" s="56">
        <v>225</v>
      </c>
      <c r="Q27" s="56">
        <v>235</v>
      </c>
      <c r="R27" s="56">
        <v>245</v>
      </c>
      <c r="S27" s="58"/>
      <c r="T27" s="60">
        <f>SUM(J27,M27,R27)</f>
        <v>610</v>
      </c>
      <c r="U27" s="60">
        <v>397.171</v>
      </c>
      <c r="V27" s="53" t="s">
        <v>53</v>
      </c>
    </row>
    <row r="29" spans="1:22" ht="16.5">
      <c r="A29" s="50"/>
      <c r="B29" s="78" t="s">
        <v>42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51"/>
    </row>
    <row r="30" spans="1:22" ht="12.75">
      <c r="A30" s="50">
        <v>1</v>
      </c>
      <c r="B30" s="53" t="s">
        <v>45</v>
      </c>
      <c r="C30" s="53" t="s">
        <v>26</v>
      </c>
      <c r="D30" s="63">
        <v>95</v>
      </c>
      <c r="E30" s="64">
        <f>U30/T30</f>
        <v>0.622</v>
      </c>
      <c r="F30" s="55" t="s">
        <v>29</v>
      </c>
      <c r="G30" s="53" t="s">
        <v>37</v>
      </c>
      <c r="H30" s="56">
        <v>280</v>
      </c>
      <c r="I30" s="56">
        <v>300</v>
      </c>
      <c r="J30" s="56">
        <v>325</v>
      </c>
      <c r="K30" s="56">
        <v>335</v>
      </c>
      <c r="L30" s="56">
        <v>160</v>
      </c>
      <c r="M30" s="56">
        <v>172.5</v>
      </c>
      <c r="N30" s="56">
        <v>180</v>
      </c>
      <c r="O30" s="56">
        <v>190</v>
      </c>
      <c r="P30" s="56">
        <v>280</v>
      </c>
      <c r="Q30" s="56">
        <v>305</v>
      </c>
      <c r="R30" s="59">
        <v>315</v>
      </c>
      <c r="S30" s="58"/>
      <c r="T30" s="60">
        <f>SUM(J30,N30,Q30)</f>
        <v>810</v>
      </c>
      <c r="U30" s="60">
        <v>503.82</v>
      </c>
      <c r="V30" s="53" t="s">
        <v>53</v>
      </c>
    </row>
    <row r="31" spans="1:22" ht="12.75">
      <c r="A31" s="50">
        <v>2</v>
      </c>
      <c r="B31" s="53" t="s">
        <v>65</v>
      </c>
      <c r="C31" s="53" t="s">
        <v>26</v>
      </c>
      <c r="D31" s="63">
        <v>92</v>
      </c>
      <c r="E31" s="64">
        <f>U31/T31</f>
        <v>0.6315</v>
      </c>
      <c r="F31" s="55" t="s">
        <v>29</v>
      </c>
      <c r="G31" s="53" t="s">
        <v>37</v>
      </c>
      <c r="H31" s="56">
        <v>150</v>
      </c>
      <c r="I31" s="56">
        <v>170</v>
      </c>
      <c r="J31" s="59">
        <v>180</v>
      </c>
      <c r="K31" s="59"/>
      <c r="L31" s="56">
        <v>130</v>
      </c>
      <c r="M31" s="56">
        <v>140</v>
      </c>
      <c r="N31" s="56">
        <v>150</v>
      </c>
      <c r="O31" s="59"/>
      <c r="P31" s="56">
        <v>150</v>
      </c>
      <c r="Q31" s="56">
        <v>170</v>
      </c>
      <c r="R31" s="56">
        <v>190</v>
      </c>
      <c r="S31" s="58"/>
      <c r="T31" s="60">
        <f>SUM(I31,N31,R31)</f>
        <v>510</v>
      </c>
      <c r="U31" s="60">
        <v>322.065</v>
      </c>
      <c r="V31" s="53" t="s">
        <v>53</v>
      </c>
    </row>
    <row r="33" spans="1:22" ht="16.5">
      <c r="A33" s="50"/>
      <c r="B33" s="78" t="s">
        <v>56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51"/>
    </row>
    <row r="34" spans="1:22" ht="12.75">
      <c r="A34" s="50">
        <v>1</v>
      </c>
      <c r="B34" s="53" t="s">
        <v>57</v>
      </c>
      <c r="C34" s="53" t="s">
        <v>32</v>
      </c>
      <c r="D34" s="63">
        <v>106.7</v>
      </c>
      <c r="E34" s="64">
        <f>U34/T34</f>
        <v>0.5943</v>
      </c>
      <c r="F34" s="55" t="s">
        <v>29</v>
      </c>
      <c r="G34" s="53" t="s">
        <v>37</v>
      </c>
      <c r="H34" s="56">
        <v>200</v>
      </c>
      <c r="I34" s="56">
        <v>200</v>
      </c>
      <c r="J34" s="56">
        <v>220</v>
      </c>
      <c r="K34" s="59"/>
      <c r="L34" s="56">
        <v>155</v>
      </c>
      <c r="M34" s="56">
        <v>165</v>
      </c>
      <c r="N34" s="56">
        <v>170</v>
      </c>
      <c r="O34" s="59"/>
      <c r="P34" s="56">
        <v>240</v>
      </c>
      <c r="Q34" s="56">
        <v>250</v>
      </c>
      <c r="R34" s="56">
        <v>260</v>
      </c>
      <c r="S34" s="58"/>
      <c r="T34" s="60">
        <f>SUM(J34,N34,R34)</f>
        <v>650</v>
      </c>
      <c r="U34" s="60">
        <v>386.295</v>
      </c>
      <c r="V34" s="53" t="s">
        <v>53</v>
      </c>
    </row>
    <row r="35" spans="1:22" ht="12.75">
      <c r="A35" s="50">
        <v>1</v>
      </c>
      <c r="B35" s="53" t="s">
        <v>62</v>
      </c>
      <c r="C35" s="53" t="s">
        <v>26</v>
      </c>
      <c r="D35" s="63">
        <v>105</v>
      </c>
      <c r="E35" s="64">
        <f>U35/T35</f>
        <v>0.5976</v>
      </c>
      <c r="F35" s="55" t="s">
        <v>29</v>
      </c>
      <c r="G35" s="53" t="s">
        <v>37</v>
      </c>
      <c r="H35" s="56">
        <v>260</v>
      </c>
      <c r="I35" s="56">
        <v>280</v>
      </c>
      <c r="J35" s="59">
        <v>300</v>
      </c>
      <c r="K35" s="59"/>
      <c r="L35" s="56">
        <v>190</v>
      </c>
      <c r="M35" s="56">
        <v>200</v>
      </c>
      <c r="N35" s="56">
        <v>210</v>
      </c>
      <c r="O35" s="59"/>
      <c r="P35" s="56">
        <v>250</v>
      </c>
      <c r="Q35" s="56">
        <v>270</v>
      </c>
      <c r="R35" s="56">
        <v>290</v>
      </c>
      <c r="S35" s="58"/>
      <c r="T35" s="60">
        <f>SUM(I35,N35,R35)</f>
        <v>780</v>
      </c>
      <c r="U35" s="60">
        <v>466.128</v>
      </c>
      <c r="V35" s="53" t="s">
        <v>53</v>
      </c>
    </row>
    <row r="37" spans="1:22" ht="16.5">
      <c r="A37" s="50"/>
      <c r="B37" s="78" t="s">
        <v>63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51"/>
    </row>
    <row r="38" spans="1:22" ht="12.75">
      <c r="A38" s="50">
        <v>1</v>
      </c>
      <c r="B38" s="53" t="s">
        <v>64</v>
      </c>
      <c r="C38" s="53" t="s">
        <v>28</v>
      </c>
      <c r="D38" s="63">
        <v>148</v>
      </c>
      <c r="E38" s="64">
        <f>U38/T38</f>
        <v>0.5543</v>
      </c>
      <c r="F38" s="55" t="s">
        <v>29</v>
      </c>
      <c r="G38" s="53" t="s">
        <v>37</v>
      </c>
      <c r="H38" s="56">
        <v>220</v>
      </c>
      <c r="I38" s="56">
        <v>235</v>
      </c>
      <c r="J38" s="56">
        <v>245</v>
      </c>
      <c r="K38" s="59"/>
      <c r="L38" s="56">
        <v>150</v>
      </c>
      <c r="M38" s="56">
        <v>160</v>
      </c>
      <c r="N38" s="56">
        <v>165</v>
      </c>
      <c r="O38" s="59"/>
      <c r="P38" s="59">
        <v>210</v>
      </c>
      <c r="Q38" s="56">
        <v>210</v>
      </c>
      <c r="R38" s="59">
        <v>225</v>
      </c>
      <c r="S38" s="58"/>
      <c r="T38" s="60">
        <f>SUM(J38,N38,Q38)</f>
        <v>620</v>
      </c>
      <c r="U38" s="60">
        <v>343.666</v>
      </c>
      <c r="V38" s="53" t="s">
        <v>53</v>
      </c>
    </row>
  </sheetData>
  <sheetProtection/>
  <mergeCells count="23">
    <mergeCell ref="B37:U37"/>
    <mergeCell ref="B11:U11"/>
    <mergeCell ref="B14:U14"/>
    <mergeCell ref="B18:U18"/>
    <mergeCell ref="B25:U25"/>
    <mergeCell ref="B29:U29"/>
    <mergeCell ref="B33:U33"/>
    <mergeCell ref="B8:U8"/>
    <mergeCell ref="B1:V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N41" sqref="N41"/>
    </sheetView>
  </sheetViews>
  <sheetFormatPr defaultColWidth="9.140625" defaultRowHeight="15"/>
  <cols>
    <col min="1" max="1" width="9.28125" style="52" bestFit="1" customWidth="1"/>
    <col min="2" max="2" width="22.8515625" style="52" customWidth="1"/>
    <col min="3" max="3" width="28.421875" style="52" customWidth="1"/>
    <col min="4" max="4" width="9.28125" style="52" bestFit="1" customWidth="1"/>
    <col min="5" max="5" width="10.421875" style="52" bestFit="1" customWidth="1"/>
    <col min="6" max="6" width="13.7109375" style="52" customWidth="1"/>
    <col min="7" max="7" width="34.421875" style="52" customWidth="1"/>
    <col min="8" max="13" width="9.28125" style="52" bestFit="1" customWidth="1"/>
    <col min="14" max="14" width="24.7109375" style="52" customWidth="1"/>
    <col min="15" max="16384" width="9.140625" style="52" customWidth="1"/>
  </cols>
  <sheetData>
    <row r="1" spans="1:14" s="47" customFormat="1" ht="15" customHeight="1">
      <c r="A1" s="46"/>
      <c r="B1" s="103" t="s">
        <v>114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s="47" customFormat="1" ht="111.75" customHeight="1" thickBot="1">
      <c r="A2" s="46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s="48" customFormat="1" ht="12.75" customHeight="1">
      <c r="A3" s="85" t="s">
        <v>6</v>
      </c>
      <c r="B3" s="87" t="s">
        <v>1</v>
      </c>
      <c r="C3" s="89" t="s">
        <v>8</v>
      </c>
      <c r="D3" s="89" t="s">
        <v>9</v>
      </c>
      <c r="E3" s="73" t="s">
        <v>10</v>
      </c>
      <c r="F3" s="73" t="s">
        <v>11</v>
      </c>
      <c r="G3" s="93" t="s">
        <v>12</v>
      </c>
      <c r="H3" s="73" t="s">
        <v>4</v>
      </c>
      <c r="I3" s="73"/>
      <c r="J3" s="73"/>
      <c r="K3" s="73"/>
      <c r="L3" s="73" t="s">
        <v>51</v>
      </c>
      <c r="M3" s="73" t="s">
        <v>14</v>
      </c>
      <c r="N3" s="75" t="s">
        <v>15</v>
      </c>
    </row>
    <row r="4" spans="1:14" s="48" customFormat="1" ht="21" customHeight="1" thickBot="1">
      <c r="A4" s="86"/>
      <c r="B4" s="88"/>
      <c r="C4" s="74"/>
      <c r="D4" s="74"/>
      <c r="E4" s="74"/>
      <c r="F4" s="74"/>
      <c r="G4" s="94"/>
      <c r="H4" s="49">
        <v>1</v>
      </c>
      <c r="I4" s="49">
        <v>2</v>
      </c>
      <c r="J4" s="49">
        <v>3</v>
      </c>
      <c r="K4" s="49" t="s">
        <v>16</v>
      </c>
      <c r="L4" s="74"/>
      <c r="M4" s="74"/>
      <c r="N4" s="76"/>
    </row>
    <row r="5" spans="1:14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5">
      <c r="A6" s="50"/>
      <c r="B6" s="109" t="s">
        <v>19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51"/>
    </row>
    <row r="7" spans="1:14" ht="12.75">
      <c r="A7" s="50">
        <v>1</v>
      </c>
      <c r="B7" s="53" t="s">
        <v>31</v>
      </c>
      <c r="C7" s="53" t="s">
        <v>81</v>
      </c>
      <c r="D7" s="63">
        <v>73.9</v>
      </c>
      <c r="E7" s="67">
        <f>M7/L7</f>
        <v>0.7019</v>
      </c>
      <c r="F7" s="53" t="s">
        <v>18</v>
      </c>
      <c r="G7" s="53" t="s">
        <v>37</v>
      </c>
      <c r="H7" s="56">
        <v>115</v>
      </c>
      <c r="I7" s="56">
        <v>125</v>
      </c>
      <c r="J7" s="56">
        <v>135</v>
      </c>
      <c r="K7" s="58"/>
      <c r="L7" s="60">
        <v>135</v>
      </c>
      <c r="M7" s="60">
        <v>94.7565</v>
      </c>
      <c r="N7" s="53" t="s">
        <v>20</v>
      </c>
    </row>
    <row r="8" spans="1:14" ht="12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5">
      <c r="A9" s="68"/>
      <c r="B9" s="110" t="s">
        <v>55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51"/>
    </row>
    <row r="10" spans="1:14" ht="12.75">
      <c r="A10" s="50">
        <v>1</v>
      </c>
      <c r="B10" s="53" t="s">
        <v>80</v>
      </c>
      <c r="C10" s="53" t="s">
        <v>26</v>
      </c>
      <c r="D10" s="53"/>
      <c r="E10" s="67">
        <f>M10/L10</f>
        <v>0.8082</v>
      </c>
      <c r="F10" s="53" t="s">
        <v>18</v>
      </c>
      <c r="G10" s="53"/>
      <c r="H10" s="69">
        <v>30</v>
      </c>
      <c r="I10" s="69">
        <v>40</v>
      </c>
      <c r="J10" s="69">
        <v>45</v>
      </c>
      <c r="K10" s="58"/>
      <c r="L10" s="60">
        <v>45</v>
      </c>
      <c r="M10" s="60">
        <v>36.369</v>
      </c>
      <c r="N10" s="53" t="s">
        <v>20</v>
      </c>
    </row>
    <row r="11" spans="1:14" ht="12.75">
      <c r="A11" s="50">
        <v>1</v>
      </c>
      <c r="B11" s="53" t="s">
        <v>82</v>
      </c>
      <c r="C11" s="53" t="s">
        <v>26</v>
      </c>
      <c r="D11" s="53"/>
      <c r="E11" s="67">
        <f>M11/L11</f>
        <v>0.6613505535055351</v>
      </c>
      <c r="F11" s="53" t="s">
        <v>18</v>
      </c>
      <c r="G11" s="53" t="s">
        <v>83</v>
      </c>
      <c r="H11" s="69">
        <v>125</v>
      </c>
      <c r="I11" s="69">
        <v>135</v>
      </c>
      <c r="J11" s="70">
        <v>142.5</v>
      </c>
      <c r="K11" s="58"/>
      <c r="L11" s="60">
        <v>135.5</v>
      </c>
      <c r="M11" s="60">
        <v>89.613</v>
      </c>
      <c r="N11" s="53" t="s">
        <v>117</v>
      </c>
    </row>
    <row r="12" spans="1:14" ht="12.75">
      <c r="A12" s="50">
        <v>2</v>
      </c>
      <c r="B12" s="53" t="s">
        <v>84</v>
      </c>
      <c r="C12" s="53" t="s">
        <v>26</v>
      </c>
      <c r="D12" s="53"/>
      <c r="E12" s="67">
        <f>M12/L12</f>
        <v>0.7094499999999999</v>
      </c>
      <c r="F12" s="53" t="s">
        <v>18</v>
      </c>
      <c r="G12" s="53" t="s">
        <v>37</v>
      </c>
      <c r="H12" s="69">
        <v>115</v>
      </c>
      <c r="I12" s="70">
        <v>120</v>
      </c>
      <c r="J12" s="70">
        <v>120</v>
      </c>
      <c r="K12" s="58"/>
      <c r="L12" s="60">
        <v>115</v>
      </c>
      <c r="M12" s="60">
        <v>81.58675</v>
      </c>
      <c r="N12" s="53" t="s">
        <v>20</v>
      </c>
    </row>
    <row r="14" spans="1:14" ht="15">
      <c r="A14" s="50"/>
      <c r="B14" s="109" t="s">
        <v>40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51"/>
    </row>
    <row r="15" spans="1:14" ht="12.75">
      <c r="A15" s="50">
        <v>1</v>
      </c>
      <c r="B15" s="53" t="s">
        <v>86</v>
      </c>
      <c r="C15" s="53" t="s">
        <v>26</v>
      </c>
      <c r="D15" s="53"/>
      <c r="E15" s="67">
        <f>M15/L15</f>
        <v>0</v>
      </c>
      <c r="F15" s="53" t="s">
        <v>52</v>
      </c>
      <c r="G15" s="53" t="s">
        <v>37</v>
      </c>
      <c r="H15" s="69">
        <v>157.5</v>
      </c>
      <c r="I15" s="69">
        <v>162.5</v>
      </c>
      <c r="J15" s="69">
        <v>167.5</v>
      </c>
      <c r="K15" s="58"/>
      <c r="L15" s="60">
        <v>167.5</v>
      </c>
      <c r="M15" s="60"/>
      <c r="N15" s="53" t="s">
        <v>45</v>
      </c>
    </row>
    <row r="16" spans="1:14" ht="12.75">
      <c r="A16" s="50">
        <v>2</v>
      </c>
      <c r="B16" s="53" t="s">
        <v>87</v>
      </c>
      <c r="C16" s="53" t="s">
        <v>26</v>
      </c>
      <c r="D16" s="53"/>
      <c r="E16" s="67">
        <f>M16/L16</f>
        <v>0.623625</v>
      </c>
      <c r="F16" s="53" t="s">
        <v>52</v>
      </c>
      <c r="G16" s="53" t="s">
        <v>37</v>
      </c>
      <c r="H16" s="70">
        <v>135</v>
      </c>
      <c r="I16" s="69">
        <v>135</v>
      </c>
      <c r="J16" s="69">
        <v>140</v>
      </c>
      <c r="K16" s="58"/>
      <c r="L16" s="60">
        <v>140</v>
      </c>
      <c r="M16" s="60">
        <v>87.3075</v>
      </c>
      <c r="N16" s="53" t="s">
        <v>115</v>
      </c>
    </row>
    <row r="17" spans="1:14" ht="12.75">
      <c r="A17" s="50">
        <v>3</v>
      </c>
      <c r="B17" s="53" t="s">
        <v>85</v>
      </c>
      <c r="C17" s="53" t="s">
        <v>26</v>
      </c>
      <c r="D17" s="53"/>
      <c r="E17" s="67">
        <f>M17/L17</f>
        <v>0.6151</v>
      </c>
      <c r="F17" s="53" t="s">
        <v>52</v>
      </c>
      <c r="G17" s="53" t="s">
        <v>37</v>
      </c>
      <c r="H17" s="69">
        <v>130</v>
      </c>
      <c r="I17" s="70">
        <v>140</v>
      </c>
      <c r="J17" s="70">
        <v>140</v>
      </c>
      <c r="K17" s="58"/>
      <c r="L17" s="60">
        <v>130</v>
      </c>
      <c r="M17" s="60">
        <v>79.963</v>
      </c>
      <c r="N17" s="53" t="s">
        <v>20</v>
      </c>
    </row>
    <row r="18" spans="1:14" ht="12.75">
      <c r="A18" s="50">
        <v>1</v>
      </c>
      <c r="B18" s="53" t="s">
        <v>87</v>
      </c>
      <c r="C18" s="53" t="s">
        <v>68</v>
      </c>
      <c r="D18" s="53"/>
      <c r="E18" s="67">
        <f>M18/L18</f>
        <v>0.623625</v>
      </c>
      <c r="F18" s="53" t="s">
        <v>52</v>
      </c>
      <c r="G18" s="53" t="s">
        <v>37</v>
      </c>
      <c r="H18" s="70">
        <v>135</v>
      </c>
      <c r="I18" s="69">
        <v>135</v>
      </c>
      <c r="J18" s="69">
        <v>140</v>
      </c>
      <c r="K18" s="58"/>
      <c r="L18" s="60">
        <v>140</v>
      </c>
      <c r="M18" s="60">
        <v>87.3075</v>
      </c>
      <c r="N18" s="53" t="s">
        <v>115</v>
      </c>
    </row>
    <row r="20" spans="1:14" ht="15">
      <c r="A20" s="50"/>
      <c r="B20" s="109" t="s">
        <v>42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51"/>
    </row>
    <row r="21" spans="1:14" ht="12.75">
      <c r="A21" s="50">
        <v>1</v>
      </c>
      <c r="B21" s="53" t="s">
        <v>88</v>
      </c>
      <c r="C21" s="53" t="s">
        <v>28</v>
      </c>
      <c r="D21" s="53"/>
      <c r="E21" s="67">
        <f>M21/L21</f>
        <v>0.588975</v>
      </c>
      <c r="F21" s="53" t="s">
        <v>52</v>
      </c>
      <c r="G21" s="53" t="s">
        <v>37</v>
      </c>
      <c r="H21" s="69">
        <v>120</v>
      </c>
      <c r="I21" s="70">
        <v>125</v>
      </c>
      <c r="J21" s="70">
        <v>127.5</v>
      </c>
      <c r="K21" s="58"/>
      <c r="L21" s="60">
        <v>120</v>
      </c>
      <c r="M21" s="60">
        <v>70.677</v>
      </c>
      <c r="N21" s="53" t="s">
        <v>20</v>
      </c>
    </row>
    <row r="22" spans="1:14" ht="12.75">
      <c r="A22" s="50">
        <v>1</v>
      </c>
      <c r="B22" s="53" t="s">
        <v>89</v>
      </c>
      <c r="C22" s="53" t="s">
        <v>26</v>
      </c>
      <c r="D22" s="53"/>
      <c r="E22" s="67">
        <f>M22/L22</f>
        <v>0.58155</v>
      </c>
      <c r="F22" s="53" t="s">
        <v>52</v>
      </c>
      <c r="G22" s="53" t="s">
        <v>37</v>
      </c>
      <c r="H22" s="69">
        <v>180</v>
      </c>
      <c r="I22" s="69">
        <v>190</v>
      </c>
      <c r="J22" s="69">
        <v>200</v>
      </c>
      <c r="K22" s="58">
        <v>205</v>
      </c>
      <c r="L22" s="60">
        <v>200</v>
      </c>
      <c r="M22" s="60">
        <v>116.31</v>
      </c>
      <c r="N22" s="53" t="s">
        <v>20</v>
      </c>
    </row>
    <row r="23" spans="1:14" ht="12.75">
      <c r="A23" s="50">
        <v>2</v>
      </c>
      <c r="B23" s="53" t="s">
        <v>90</v>
      </c>
      <c r="C23" s="53" t="s">
        <v>26</v>
      </c>
      <c r="D23" s="53"/>
      <c r="E23" s="67">
        <f>M23/L23</f>
        <v>0.6006166666666667</v>
      </c>
      <c r="F23" s="53" t="s">
        <v>52</v>
      </c>
      <c r="G23" s="53" t="s">
        <v>37</v>
      </c>
      <c r="H23" s="69">
        <v>170</v>
      </c>
      <c r="I23" s="69">
        <v>180</v>
      </c>
      <c r="J23" s="71" t="s">
        <v>22</v>
      </c>
      <c r="K23" s="58"/>
      <c r="L23" s="60">
        <v>180</v>
      </c>
      <c r="M23" s="60">
        <v>108.111</v>
      </c>
      <c r="N23" s="53" t="s">
        <v>20</v>
      </c>
    </row>
    <row r="24" spans="1:14" ht="12.75">
      <c r="A24" s="50">
        <v>3</v>
      </c>
      <c r="B24" s="53" t="s">
        <v>91</v>
      </c>
      <c r="C24" s="53" t="s">
        <v>26</v>
      </c>
      <c r="D24" s="53"/>
      <c r="E24" s="67">
        <f>M24/L24</f>
        <v>0.5888777777777778</v>
      </c>
      <c r="F24" s="53" t="s">
        <v>52</v>
      </c>
      <c r="G24" s="53" t="s">
        <v>37</v>
      </c>
      <c r="H24" s="69">
        <v>160</v>
      </c>
      <c r="I24" s="69">
        <v>180</v>
      </c>
      <c r="J24" s="70">
        <v>190</v>
      </c>
      <c r="K24" s="58"/>
      <c r="L24" s="60">
        <v>180</v>
      </c>
      <c r="M24" s="60">
        <v>105.998</v>
      </c>
      <c r="N24" s="53" t="s">
        <v>20</v>
      </c>
    </row>
    <row r="25" spans="1:14" ht="12.75">
      <c r="A25" s="66">
        <v>4</v>
      </c>
      <c r="B25" s="53" t="s">
        <v>92</v>
      </c>
      <c r="C25" s="53" t="s">
        <v>26</v>
      </c>
      <c r="D25" s="53"/>
      <c r="E25" s="67">
        <f>M25/L25</f>
        <v>0.5862499999999999</v>
      </c>
      <c r="F25" s="53" t="s">
        <v>52</v>
      </c>
      <c r="G25" s="53" t="s">
        <v>37</v>
      </c>
      <c r="H25" s="69">
        <v>162.5</v>
      </c>
      <c r="I25" s="69">
        <v>170</v>
      </c>
      <c r="J25" s="69">
        <v>172.5</v>
      </c>
      <c r="K25" s="58"/>
      <c r="L25" s="60">
        <v>172.5</v>
      </c>
      <c r="M25" s="60">
        <v>101.128125</v>
      </c>
      <c r="N25" s="53" t="s">
        <v>20</v>
      </c>
    </row>
    <row r="27" spans="1:14" ht="15">
      <c r="A27" s="50"/>
      <c r="B27" s="109" t="s">
        <v>56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51"/>
    </row>
    <row r="28" spans="1:14" ht="12.75">
      <c r="A28" s="50">
        <v>1</v>
      </c>
      <c r="B28" s="53" t="s">
        <v>93</v>
      </c>
      <c r="C28" s="53" t="s">
        <v>68</v>
      </c>
      <c r="D28" s="53"/>
      <c r="E28" s="67">
        <f>M28/L28</f>
        <v>0.5705749999999999</v>
      </c>
      <c r="F28" s="53" t="s">
        <v>52</v>
      </c>
      <c r="G28" s="53" t="s">
        <v>37</v>
      </c>
      <c r="H28" s="69">
        <v>190</v>
      </c>
      <c r="I28" s="69">
        <v>195</v>
      </c>
      <c r="J28" s="69">
        <v>200</v>
      </c>
      <c r="K28" s="58"/>
      <c r="L28" s="60">
        <v>200</v>
      </c>
      <c r="M28" s="60">
        <v>114.115</v>
      </c>
      <c r="N28" s="53" t="s">
        <v>20</v>
      </c>
    </row>
    <row r="29" spans="1:14" ht="12.75">
      <c r="A29" s="50">
        <v>2</v>
      </c>
      <c r="B29" s="53" t="s">
        <v>95</v>
      </c>
      <c r="C29" s="53" t="s">
        <v>26</v>
      </c>
      <c r="D29" s="53"/>
      <c r="E29" s="67">
        <f>M29/L29</f>
        <v>0.5616155844155845</v>
      </c>
      <c r="F29" s="53" t="s">
        <v>52</v>
      </c>
      <c r="G29" s="53" t="s">
        <v>37</v>
      </c>
      <c r="H29" s="69">
        <v>185</v>
      </c>
      <c r="I29" s="70">
        <v>192.5</v>
      </c>
      <c r="J29" s="69">
        <v>192.2</v>
      </c>
      <c r="K29" s="58"/>
      <c r="L29" s="60">
        <v>192.5</v>
      </c>
      <c r="M29" s="60">
        <v>108.111</v>
      </c>
      <c r="N29" s="53" t="s">
        <v>20</v>
      </c>
    </row>
    <row r="30" spans="1:14" ht="12.75">
      <c r="A30" s="50">
        <v>3</v>
      </c>
      <c r="B30" s="53" t="s">
        <v>94</v>
      </c>
      <c r="C30" s="53" t="s">
        <v>26</v>
      </c>
      <c r="D30" s="53"/>
      <c r="E30" s="67">
        <f>M30/L30</f>
        <v>0.5671</v>
      </c>
      <c r="F30" s="53" t="s">
        <v>52</v>
      </c>
      <c r="G30" s="53" t="s">
        <v>37</v>
      </c>
      <c r="H30" s="69">
        <v>150</v>
      </c>
      <c r="I30" s="69">
        <v>170</v>
      </c>
      <c r="J30" s="69">
        <v>185</v>
      </c>
      <c r="K30" s="58"/>
      <c r="L30" s="60">
        <v>185</v>
      </c>
      <c r="M30" s="60">
        <v>104.9135</v>
      </c>
      <c r="N30" s="53" t="s">
        <v>20</v>
      </c>
    </row>
    <row r="31" spans="1:14" ht="12.75">
      <c r="A31" s="50">
        <v>4</v>
      </c>
      <c r="B31" s="53" t="s">
        <v>96</v>
      </c>
      <c r="C31" s="53" t="s">
        <v>68</v>
      </c>
      <c r="D31" s="53"/>
      <c r="E31" s="67">
        <f>M31/L31</f>
        <v>0.565875</v>
      </c>
      <c r="F31" s="53" t="s">
        <v>52</v>
      </c>
      <c r="G31" s="53" t="s">
        <v>37</v>
      </c>
      <c r="H31" s="70">
        <v>160</v>
      </c>
      <c r="I31" s="69">
        <v>167.5</v>
      </c>
      <c r="J31" s="69">
        <v>172.5</v>
      </c>
      <c r="K31" s="58"/>
      <c r="L31" s="60">
        <v>172.5</v>
      </c>
      <c r="M31" s="60">
        <v>97.6134375</v>
      </c>
      <c r="N31" s="53" t="s">
        <v>53</v>
      </c>
    </row>
    <row r="33" spans="1:14" ht="15">
      <c r="A33" s="50"/>
      <c r="B33" s="109" t="s">
        <v>97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51"/>
    </row>
    <row r="34" spans="1:14" ht="12.75">
      <c r="A34" s="50">
        <v>1</v>
      </c>
      <c r="B34" s="53" t="s">
        <v>100</v>
      </c>
      <c r="C34" s="53" t="s">
        <v>32</v>
      </c>
      <c r="D34" s="54">
        <v>115</v>
      </c>
      <c r="E34" s="72">
        <f>M34/L34</f>
        <v>0.55625</v>
      </c>
      <c r="F34" s="53" t="s">
        <v>52</v>
      </c>
      <c r="G34" s="53" t="s">
        <v>101</v>
      </c>
      <c r="H34" s="69">
        <v>160</v>
      </c>
      <c r="I34" s="69">
        <v>170</v>
      </c>
      <c r="J34" s="69">
        <v>177.5</v>
      </c>
      <c r="K34" s="60">
        <v>180</v>
      </c>
      <c r="L34" s="60">
        <v>177.5</v>
      </c>
      <c r="M34" s="60">
        <v>98.734375</v>
      </c>
      <c r="N34" s="53" t="s">
        <v>116</v>
      </c>
    </row>
    <row r="35" spans="1:14" ht="12.75">
      <c r="A35" s="50">
        <v>1</v>
      </c>
      <c r="B35" s="53" t="s">
        <v>98</v>
      </c>
      <c r="C35" s="53" t="s">
        <v>26</v>
      </c>
      <c r="D35" s="54">
        <v>122.95</v>
      </c>
      <c r="E35" s="72">
        <f>M35/L35</f>
        <v>0.547825</v>
      </c>
      <c r="F35" s="53" t="s">
        <v>52</v>
      </c>
      <c r="G35" s="53" t="s">
        <v>83</v>
      </c>
      <c r="H35" s="69">
        <v>200</v>
      </c>
      <c r="I35" s="69">
        <v>215</v>
      </c>
      <c r="J35" s="69">
        <v>225</v>
      </c>
      <c r="K35" s="58"/>
      <c r="L35" s="60">
        <v>225</v>
      </c>
      <c r="M35" s="60">
        <v>123.260625</v>
      </c>
      <c r="N35" s="53" t="s">
        <v>20</v>
      </c>
    </row>
    <row r="36" spans="1:14" ht="12.75">
      <c r="A36" s="50">
        <v>2</v>
      </c>
      <c r="B36" s="53" t="s">
        <v>99</v>
      </c>
      <c r="C36" s="53" t="s">
        <v>26</v>
      </c>
      <c r="D36" s="54">
        <v>123.8</v>
      </c>
      <c r="E36" s="72">
        <f>M36/L36</f>
        <v>0.54765</v>
      </c>
      <c r="F36" s="53" t="s">
        <v>52</v>
      </c>
      <c r="G36" s="53" t="s">
        <v>37</v>
      </c>
      <c r="H36" s="69">
        <v>200</v>
      </c>
      <c r="I36" s="69">
        <v>210</v>
      </c>
      <c r="J36" s="69">
        <v>215</v>
      </c>
      <c r="K36" s="58"/>
      <c r="L36" s="60">
        <v>215</v>
      </c>
      <c r="M36" s="60">
        <v>117.74475</v>
      </c>
      <c r="N36" s="53" t="s">
        <v>20</v>
      </c>
    </row>
    <row r="37" spans="1:14" ht="12.75">
      <c r="A37" s="50">
        <v>1</v>
      </c>
      <c r="B37" s="53" t="s">
        <v>99</v>
      </c>
      <c r="C37" s="53" t="s">
        <v>68</v>
      </c>
      <c r="D37" s="54">
        <v>123.8</v>
      </c>
      <c r="E37" s="72">
        <f>M37/L37</f>
        <v>0.54765</v>
      </c>
      <c r="F37" s="53" t="s">
        <v>52</v>
      </c>
      <c r="G37" s="53" t="s">
        <v>37</v>
      </c>
      <c r="H37" s="69">
        <v>200</v>
      </c>
      <c r="I37" s="69">
        <v>210</v>
      </c>
      <c r="J37" s="69">
        <v>215</v>
      </c>
      <c r="K37" s="58"/>
      <c r="L37" s="60">
        <v>215</v>
      </c>
      <c r="M37" s="60">
        <v>117.74475</v>
      </c>
      <c r="N37" s="53" t="s">
        <v>20</v>
      </c>
    </row>
    <row r="38" spans="1:14" ht="12.75">
      <c r="A38" s="50">
        <v>1</v>
      </c>
      <c r="B38" s="53" t="s">
        <v>76</v>
      </c>
      <c r="C38" s="53" t="s">
        <v>68</v>
      </c>
      <c r="D38" s="54">
        <v>119.8</v>
      </c>
      <c r="E38" s="72">
        <f>M38/L38</f>
        <v>0.55115</v>
      </c>
      <c r="F38" s="53" t="s">
        <v>52</v>
      </c>
      <c r="G38" s="53" t="s">
        <v>37</v>
      </c>
      <c r="H38" s="69">
        <v>130</v>
      </c>
      <c r="I38" s="69">
        <v>135</v>
      </c>
      <c r="J38" s="69">
        <v>140</v>
      </c>
      <c r="K38" s="58"/>
      <c r="L38" s="60">
        <v>140</v>
      </c>
      <c r="M38" s="60">
        <v>77.161</v>
      </c>
      <c r="N38" s="53" t="s">
        <v>20</v>
      </c>
    </row>
    <row r="40" spans="1:14" ht="15">
      <c r="A40" s="50"/>
      <c r="B40" s="109" t="s">
        <v>63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51"/>
    </row>
    <row r="41" spans="1:14" ht="12.75">
      <c r="A41" s="50">
        <v>1</v>
      </c>
      <c r="B41" s="53" t="s">
        <v>102</v>
      </c>
      <c r="C41" s="53" t="s">
        <v>26</v>
      </c>
      <c r="D41" s="54">
        <v>126.5</v>
      </c>
      <c r="E41" s="72">
        <f>M41/L41</f>
        <v>0.544315</v>
      </c>
      <c r="F41" s="53" t="s">
        <v>52</v>
      </c>
      <c r="G41" s="53" t="s">
        <v>103</v>
      </c>
      <c r="H41" s="69">
        <v>150</v>
      </c>
      <c r="I41" s="69">
        <v>170</v>
      </c>
      <c r="J41" s="71"/>
      <c r="K41" s="60"/>
      <c r="L41" s="60">
        <v>170</v>
      </c>
      <c r="M41" s="60">
        <v>92.53355</v>
      </c>
      <c r="N41" s="53" t="s">
        <v>116</v>
      </c>
    </row>
  </sheetData>
  <sheetProtection/>
  <mergeCells count="19">
    <mergeCell ref="B40:M40"/>
    <mergeCell ref="B14:M14"/>
    <mergeCell ref="B9:M9"/>
    <mergeCell ref="H3:K3"/>
    <mergeCell ref="L3:L4"/>
    <mergeCell ref="B6:M6"/>
    <mergeCell ref="B20:M20"/>
    <mergeCell ref="B27:M27"/>
    <mergeCell ref="B33:M33"/>
    <mergeCell ref="M3:M4"/>
    <mergeCell ref="N3:N4"/>
    <mergeCell ref="B1:N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="85" zoomScaleNormal="85" workbookViewId="0" topLeftCell="A1">
      <selection activeCell="O7" sqref="O7"/>
    </sheetView>
  </sheetViews>
  <sheetFormatPr defaultColWidth="8.8515625" defaultRowHeight="15"/>
  <cols>
    <col min="1" max="1" width="8.8515625" style="0" customWidth="1"/>
    <col min="2" max="2" width="20.421875" style="0" customWidth="1"/>
    <col min="3" max="3" width="28.421875" style="0" customWidth="1"/>
    <col min="4" max="4" width="10.421875" style="0" customWidth="1"/>
    <col min="5" max="6" width="8.8515625" style="0" customWidth="1"/>
    <col min="7" max="7" width="35.7109375" style="0" customWidth="1"/>
    <col min="8" max="11" width="8.8515625" style="0" customWidth="1"/>
    <col min="12" max="12" width="32.8515625" style="0" customWidth="1"/>
  </cols>
  <sheetData>
    <row r="1" spans="2:12" s="12" customFormat="1" ht="15" customHeight="1">
      <c r="B1" s="118" t="s">
        <v>120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2:12" s="12" customFormat="1" ht="85.5" customHeight="1" thickBot="1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s="3" customFormat="1" ht="12.75" customHeight="1">
      <c r="A3" s="111" t="s">
        <v>6</v>
      </c>
      <c r="B3" s="124" t="s">
        <v>1</v>
      </c>
      <c r="C3" s="126" t="s">
        <v>8</v>
      </c>
      <c r="D3" s="128" t="s">
        <v>9</v>
      </c>
      <c r="E3" s="130" t="s">
        <v>58</v>
      </c>
      <c r="F3" s="132" t="s">
        <v>11</v>
      </c>
      <c r="G3" s="134" t="s">
        <v>12</v>
      </c>
      <c r="H3" s="136" t="s">
        <v>4</v>
      </c>
      <c r="I3" s="137"/>
      <c r="J3" s="111" t="s">
        <v>59</v>
      </c>
      <c r="K3" s="113" t="s">
        <v>14</v>
      </c>
      <c r="L3" s="115" t="s">
        <v>15</v>
      </c>
    </row>
    <row r="4" spans="1:12" s="3" customFormat="1" ht="23.25" customHeight="1" thickBot="1">
      <c r="A4" s="112"/>
      <c r="B4" s="125"/>
      <c r="C4" s="127"/>
      <c r="D4" s="129"/>
      <c r="E4" s="131"/>
      <c r="F4" s="133"/>
      <c r="G4" s="135"/>
      <c r="H4" s="13" t="s">
        <v>2</v>
      </c>
      <c r="I4" s="14" t="s">
        <v>60</v>
      </c>
      <c r="J4" s="112"/>
      <c r="K4" s="114"/>
      <c r="L4" s="116"/>
    </row>
    <row r="5" spans="2:15" ht="15">
      <c r="B5" s="117" t="s">
        <v>61</v>
      </c>
      <c r="C5" s="117"/>
      <c r="D5" s="117"/>
      <c r="E5" s="117"/>
      <c r="F5" s="117"/>
      <c r="G5" s="117"/>
      <c r="H5" s="117"/>
      <c r="I5" s="117"/>
      <c r="J5" s="117"/>
      <c r="K5" s="117"/>
      <c r="L5" s="4"/>
      <c r="M5" s="1"/>
      <c r="N5" s="1"/>
      <c r="O5" s="1"/>
    </row>
    <row r="6" spans="1:15" ht="13.5">
      <c r="A6" s="11">
        <v>1</v>
      </c>
      <c r="B6" s="20" t="s">
        <v>104</v>
      </c>
      <c r="C6" s="21" t="s">
        <v>106</v>
      </c>
      <c r="D6" s="43">
        <v>92.01</v>
      </c>
      <c r="E6" s="44">
        <v>1034.037</v>
      </c>
      <c r="F6" s="15" t="s">
        <v>52</v>
      </c>
      <c r="G6" s="16" t="s">
        <v>37</v>
      </c>
      <c r="H6" s="17">
        <v>95</v>
      </c>
      <c r="I6" s="18">
        <v>18</v>
      </c>
      <c r="J6" s="17">
        <v>1710</v>
      </c>
      <c r="K6" s="42">
        <v>1079.865</v>
      </c>
      <c r="L6" s="5" t="s">
        <v>53</v>
      </c>
      <c r="M6" s="1"/>
      <c r="N6" s="1"/>
      <c r="O6" s="1"/>
    </row>
    <row r="7" spans="1:15" ht="13.5">
      <c r="A7" s="11">
        <v>2</v>
      </c>
      <c r="B7" s="20" t="s">
        <v>105</v>
      </c>
      <c r="C7" s="21" t="s">
        <v>106</v>
      </c>
      <c r="D7" s="43">
        <v>96.6</v>
      </c>
      <c r="E7" s="45">
        <v>1841.424</v>
      </c>
      <c r="F7" s="15" t="s">
        <v>52</v>
      </c>
      <c r="G7" s="22" t="s">
        <v>37</v>
      </c>
      <c r="H7" s="17">
        <v>97.5</v>
      </c>
      <c r="I7" s="18">
        <v>32</v>
      </c>
      <c r="J7" s="17">
        <v>3120</v>
      </c>
      <c r="K7" s="19" t="s">
        <v>109</v>
      </c>
      <c r="L7" s="5" t="s">
        <v>53</v>
      </c>
      <c r="M7" s="1"/>
      <c r="N7" s="1"/>
      <c r="O7" s="1"/>
    </row>
    <row r="8" spans="1:12" ht="13.5">
      <c r="A8" s="11">
        <v>3</v>
      </c>
      <c r="B8" s="20" t="s">
        <v>90</v>
      </c>
      <c r="C8" s="21" t="s">
        <v>106</v>
      </c>
      <c r="D8" s="43">
        <v>93.8</v>
      </c>
      <c r="E8" s="44">
        <v>1954.1568</v>
      </c>
      <c r="F8" s="15" t="s">
        <v>52</v>
      </c>
      <c r="G8" s="22" t="s">
        <v>37</v>
      </c>
      <c r="H8" s="17">
        <v>95</v>
      </c>
      <c r="I8" s="18">
        <v>34</v>
      </c>
      <c r="J8" s="17">
        <v>3264</v>
      </c>
      <c r="K8" s="19" t="s">
        <v>108</v>
      </c>
      <c r="L8" s="5" t="s">
        <v>53</v>
      </c>
    </row>
    <row r="9" spans="1:12" ht="13.5">
      <c r="A9" s="23"/>
      <c r="B9" s="24"/>
      <c r="C9" s="4"/>
      <c r="D9" s="4"/>
      <c r="E9" s="25"/>
      <c r="F9" s="4"/>
      <c r="G9" s="4"/>
      <c r="H9" s="26"/>
      <c r="I9" s="27"/>
      <c r="J9" s="26"/>
      <c r="K9" s="28"/>
      <c r="L9" s="4"/>
    </row>
    <row r="10" spans="1:12" ht="18">
      <c r="A10" s="29"/>
      <c r="B10" s="30" t="s">
        <v>46</v>
      </c>
      <c r="C10" s="31"/>
      <c r="D10" s="32"/>
      <c r="E10" s="33"/>
      <c r="F10" s="32"/>
      <c r="G10" s="4"/>
      <c r="H10" s="26"/>
      <c r="I10" s="27"/>
      <c r="J10" s="26"/>
      <c r="K10" s="28"/>
      <c r="L10" s="4"/>
    </row>
    <row r="11" spans="1:12" ht="15">
      <c r="A11" s="23"/>
      <c r="B11" s="34"/>
      <c r="C11" s="34"/>
      <c r="D11" s="8"/>
      <c r="E11" s="7"/>
      <c r="F11" s="7"/>
      <c r="G11" s="4"/>
      <c r="H11" s="26"/>
      <c r="I11" s="27"/>
      <c r="J11" s="26"/>
      <c r="K11" s="28"/>
      <c r="L11" s="4"/>
    </row>
    <row r="12" spans="1:12" ht="13.5">
      <c r="A12" s="10"/>
      <c r="B12" s="9" t="s">
        <v>47</v>
      </c>
      <c r="C12" s="9" t="s">
        <v>48</v>
      </c>
      <c r="D12" s="9" t="s">
        <v>49</v>
      </c>
      <c r="E12" s="9" t="s">
        <v>50</v>
      </c>
      <c r="F12" s="35" t="s">
        <v>58</v>
      </c>
      <c r="G12" s="4"/>
      <c r="H12" s="26"/>
      <c r="I12" s="27"/>
      <c r="J12" s="26"/>
      <c r="K12" s="28"/>
      <c r="L12" s="4"/>
    </row>
    <row r="13" spans="1:12" ht="13.5">
      <c r="A13" s="36">
        <v>1</v>
      </c>
      <c r="B13" s="20" t="s">
        <v>90</v>
      </c>
      <c r="C13" s="6" t="s">
        <v>26</v>
      </c>
      <c r="D13" s="6" t="s">
        <v>107</v>
      </c>
      <c r="E13" s="37">
        <v>3264</v>
      </c>
      <c r="F13" s="38">
        <v>1954.1568</v>
      </c>
      <c r="G13" s="4"/>
      <c r="H13" s="26"/>
      <c r="I13" s="27"/>
      <c r="J13" s="26"/>
      <c r="K13" s="28"/>
      <c r="L13" s="4"/>
    </row>
    <row r="14" spans="1:12" ht="13.5">
      <c r="A14" s="36">
        <v>2</v>
      </c>
      <c r="B14" s="39" t="s">
        <v>105</v>
      </c>
      <c r="C14" s="6" t="s">
        <v>26</v>
      </c>
      <c r="D14" s="6" t="s">
        <v>107</v>
      </c>
      <c r="E14" s="37">
        <v>3120</v>
      </c>
      <c r="F14" s="40">
        <v>1841.424</v>
      </c>
      <c r="G14" s="4"/>
      <c r="H14" s="26"/>
      <c r="I14" s="27"/>
      <c r="J14" s="26"/>
      <c r="K14" s="28"/>
      <c r="L14" s="4"/>
    </row>
    <row r="15" spans="1:12" ht="13.5">
      <c r="A15" s="36">
        <v>3</v>
      </c>
      <c r="B15" s="41" t="s">
        <v>104</v>
      </c>
      <c r="C15" s="6" t="s">
        <v>26</v>
      </c>
      <c r="D15" s="6" t="s">
        <v>107</v>
      </c>
      <c r="E15" s="37">
        <v>1710</v>
      </c>
      <c r="F15" s="38">
        <v>1034.037</v>
      </c>
      <c r="G15" s="4"/>
      <c r="H15" s="26"/>
      <c r="I15" s="27"/>
      <c r="J15" s="26"/>
      <c r="K15" s="28"/>
      <c r="L15" s="4"/>
    </row>
  </sheetData>
  <sheetProtection/>
  <mergeCells count="13">
    <mergeCell ref="F3:F4"/>
    <mergeCell ref="G3:G4"/>
    <mergeCell ref="H3:I3"/>
    <mergeCell ref="J3:J4"/>
    <mergeCell ref="K3:K4"/>
    <mergeCell ref="L3:L4"/>
    <mergeCell ref="B5:K5"/>
    <mergeCell ref="B1:L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H26" sqref="H26"/>
    </sheetView>
  </sheetViews>
  <sheetFormatPr defaultColWidth="8.8515625" defaultRowHeight="15"/>
  <cols>
    <col min="1" max="1" width="8.8515625" style="0" customWidth="1"/>
    <col min="2" max="2" width="23.28125" style="0" customWidth="1"/>
    <col min="3" max="3" width="26.421875" style="0" customWidth="1"/>
    <col min="4" max="4" width="12.00390625" style="0" customWidth="1"/>
    <col min="5" max="5" width="12.140625" style="0" customWidth="1"/>
    <col min="6" max="6" width="14.7109375" style="0" customWidth="1"/>
    <col min="7" max="7" width="36.7109375" style="0" customWidth="1"/>
    <col min="8" max="10" width="8.8515625" style="0" customWidth="1"/>
    <col min="11" max="11" width="11.140625" style="0" customWidth="1"/>
    <col min="12" max="12" width="13.7109375" style="0" customWidth="1"/>
    <col min="13" max="13" width="8.8515625" style="0" customWidth="1"/>
    <col min="14" max="14" width="27.00390625" style="0" customWidth="1"/>
  </cols>
  <sheetData>
    <row r="1" spans="1:14" s="2" customFormat="1" ht="15" customHeight="1">
      <c r="A1" s="46"/>
      <c r="B1" s="95" t="s">
        <v>119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s="2" customFormat="1" ht="81.75" customHeight="1" thickBot="1">
      <c r="A2" s="46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3" customFormat="1" ht="12.75" customHeight="1">
      <c r="A3" s="85" t="s">
        <v>6</v>
      </c>
      <c r="B3" s="87" t="s">
        <v>1</v>
      </c>
      <c r="C3" s="89" t="s">
        <v>8</v>
      </c>
      <c r="D3" s="89" t="s">
        <v>9</v>
      </c>
      <c r="E3" s="73" t="s">
        <v>10</v>
      </c>
      <c r="F3" s="73" t="s">
        <v>11</v>
      </c>
      <c r="G3" s="93" t="s">
        <v>12</v>
      </c>
      <c r="H3" s="73" t="s">
        <v>5</v>
      </c>
      <c r="I3" s="73"/>
      <c r="J3" s="73"/>
      <c r="K3" s="73"/>
      <c r="L3" s="73" t="s">
        <v>51</v>
      </c>
      <c r="M3" s="73" t="s">
        <v>14</v>
      </c>
      <c r="N3" s="75" t="s">
        <v>15</v>
      </c>
    </row>
    <row r="4" spans="1:14" s="3" customFormat="1" ht="21" customHeight="1" thickBot="1">
      <c r="A4" s="86"/>
      <c r="B4" s="88"/>
      <c r="C4" s="74"/>
      <c r="D4" s="74"/>
      <c r="E4" s="74"/>
      <c r="F4" s="74"/>
      <c r="G4" s="94"/>
      <c r="H4" s="49">
        <v>1</v>
      </c>
      <c r="I4" s="49">
        <v>2</v>
      </c>
      <c r="J4" s="49">
        <v>3</v>
      </c>
      <c r="K4" s="49" t="s">
        <v>16</v>
      </c>
      <c r="L4" s="74"/>
      <c r="M4" s="74"/>
      <c r="N4" s="76"/>
    </row>
    <row r="5" spans="1:14" ht="15">
      <c r="A5" s="50"/>
      <c r="B5" s="102" t="s">
        <v>17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51"/>
    </row>
    <row r="6" spans="1:14" ht="13.5">
      <c r="A6" s="50">
        <v>1</v>
      </c>
      <c r="B6" s="53" t="s">
        <v>21</v>
      </c>
      <c r="C6" s="53" t="s">
        <v>32</v>
      </c>
      <c r="D6" s="63">
        <v>54.9</v>
      </c>
      <c r="E6" s="53">
        <f>M6/L6</f>
        <v>1.0732</v>
      </c>
      <c r="F6" s="65" t="s">
        <v>29</v>
      </c>
      <c r="G6" s="53" t="s">
        <v>30</v>
      </c>
      <c r="H6" s="56">
        <v>110</v>
      </c>
      <c r="I6" s="56">
        <v>120</v>
      </c>
      <c r="J6" s="59">
        <v>125</v>
      </c>
      <c r="K6" s="58"/>
      <c r="L6" s="60">
        <v>120</v>
      </c>
      <c r="M6" s="60">
        <v>128.784</v>
      </c>
      <c r="N6" s="53" t="s">
        <v>116</v>
      </c>
    </row>
    <row r="7" spans="1:14" ht="15">
      <c r="A7" s="50"/>
      <c r="B7" s="101" t="s">
        <v>24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51"/>
    </row>
    <row r="8" spans="1:14" ht="13.5">
      <c r="A8" s="50">
        <v>1</v>
      </c>
      <c r="B8" s="53" t="s">
        <v>66</v>
      </c>
      <c r="C8" s="53" t="s">
        <v>25</v>
      </c>
      <c r="D8" s="53" t="s">
        <v>111</v>
      </c>
      <c r="E8" s="53">
        <f>M8/L8</f>
        <v>0.8128</v>
      </c>
      <c r="F8" s="53" t="s">
        <v>52</v>
      </c>
      <c r="G8" s="53" t="s">
        <v>30</v>
      </c>
      <c r="H8" s="56">
        <v>120</v>
      </c>
      <c r="I8" s="56">
        <v>130</v>
      </c>
      <c r="J8" s="56">
        <v>140</v>
      </c>
      <c r="K8" s="58"/>
      <c r="L8" s="60">
        <v>140</v>
      </c>
      <c r="M8" s="60">
        <v>113.792</v>
      </c>
      <c r="N8" s="53" t="s">
        <v>116</v>
      </c>
    </row>
    <row r="9" spans="1:14" ht="13.5">
      <c r="A9" s="50">
        <v>1</v>
      </c>
      <c r="B9" s="53" t="s">
        <v>23</v>
      </c>
      <c r="C9" s="53" t="s">
        <v>26</v>
      </c>
      <c r="D9" s="63">
        <v>66.45</v>
      </c>
      <c r="E9" s="53">
        <f>M9/L9</f>
        <v>0.9108</v>
      </c>
      <c r="F9" s="53" t="s">
        <v>18</v>
      </c>
      <c r="G9" s="53" t="s">
        <v>110</v>
      </c>
      <c r="H9" s="56">
        <v>110</v>
      </c>
      <c r="I9" s="59">
        <v>117.5</v>
      </c>
      <c r="J9" s="59">
        <v>117.5</v>
      </c>
      <c r="K9" s="58"/>
      <c r="L9" s="60">
        <v>110</v>
      </c>
      <c r="M9" s="60">
        <v>100.188</v>
      </c>
      <c r="N9" s="53" t="s">
        <v>53</v>
      </c>
    </row>
    <row r="10" spans="1:14" ht="13.5">
      <c r="A10" s="50">
        <v>1</v>
      </c>
      <c r="B10" s="53" t="s">
        <v>67</v>
      </c>
      <c r="C10" s="53" t="s">
        <v>68</v>
      </c>
      <c r="D10" s="53" t="s">
        <v>112</v>
      </c>
      <c r="E10" s="53">
        <f>M10/L10</f>
        <v>0.7484</v>
      </c>
      <c r="F10" s="53" t="s">
        <v>52</v>
      </c>
      <c r="G10" s="53" t="s">
        <v>79</v>
      </c>
      <c r="H10" s="56">
        <v>132.5</v>
      </c>
      <c r="I10" s="56">
        <v>147.5</v>
      </c>
      <c r="J10" s="56">
        <v>160</v>
      </c>
      <c r="K10" s="58"/>
      <c r="L10" s="60">
        <v>160</v>
      </c>
      <c r="M10" s="60">
        <v>119.744</v>
      </c>
      <c r="N10" s="53" t="s">
        <v>53</v>
      </c>
    </row>
    <row r="11" spans="1:14" ht="15">
      <c r="A11" s="50"/>
      <c r="B11" s="101" t="s">
        <v>19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51"/>
    </row>
    <row r="12" spans="1:14" ht="13.5">
      <c r="A12" s="50">
        <v>1</v>
      </c>
      <c r="B12" s="53" t="s">
        <v>7</v>
      </c>
      <c r="C12" s="53" t="s">
        <v>28</v>
      </c>
      <c r="D12" s="63">
        <v>75</v>
      </c>
      <c r="E12" s="53">
        <f>M12/L12</f>
        <v>0.68855</v>
      </c>
      <c r="F12" s="53" t="s">
        <v>52</v>
      </c>
      <c r="G12" s="53" t="s">
        <v>30</v>
      </c>
      <c r="H12" s="56">
        <v>160</v>
      </c>
      <c r="I12" s="56">
        <v>170</v>
      </c>
      <c r="J12" s="56">
        <v>180</v>
      </c>
      <c r="K12" s="58"/>
      <c r="L12" s="60">
        <v>180</v>
      </c>
      <c r="M12" s="60">
        <v>123.939</v>
      </c>
      <c r="N12" s="53" t="s">
        <v>116</v>
      </c>
    </row>
    <row r="13" spans="1:14" ht="13.5">
      <c r="A13" s="50">
        <v>1</v>
      </c>
      <c r="B13" s="53" t="s">
        <v>31</v>
      </c>
      <c r="C13" s="53" t="s">
        <v>32</v>
      </c>
      <c r="D13" s="63">
        <v>73.9</v>
      </c>
      <c r="E13" s="53">
        <f>M13/L13</f>
        <v>0.8507</v>
      </c>
      <c r="F13" s="53" t="s">
        <v>52</v>
      </c>
      <c r="G13" s="53" t="s">
        <v>37</v>
      </c>
      <c r="H13" s="56">
        <v>150</v>
      </c>
      <c r="I13" s="56">
        <v>170</v>
      </c>
      <c r="J13" s="56">
        <v>180</v>
      </c>
      <c r="K13" s="58"/>
      <c r="L13" s="60">
        <v>180</v>
      </c>
      <c r="M13" s="60">
        <v>153.126</v>
      </c>
      <c r="N13" s="53" t="s">
        <v>53</v>
      </c>
    </row>
    <row r="14" spans="1:14" ht="13.5">
      <c r="A14" s="50">
        <v>1</v>
      </c>
      <c r="B14" s="53" t="s">
        <v>69</v>
      </c>
      <c r="C14" s="53" t="s">
        <v>26</v>
      </c>
      <c r="D14" s="53"/>
      <c r="E14" s="53">
        <f>M14/L14</f>
        <v>0.7090500000000001</v>
      </c>
      <c r="F14" s="53" t="s">
        <v>52</v>
      </c>
      <c r="G14" s="53" t="s">
        <v>37</v>
      </c>
      <c r="H14" s="56">
        <v>160</v>
      </c>
      <c r="I14" s="56">
        <v>180</v>
      </c>
      <c r="J14" s="56">
        <v>190</v>
      </c>
      <c r="K14" s="58"/>
      <c r="L14" s="60">
        <v>190</v>
      </c>
      <c r="M14" s="60">
        <v>134.7195</v>
      </c>
      <c r="N14" s="53" t="s">
        <v>53</v>
      </c>
    </row>
    <row r="15" spans="1:14" ht="15">
      <c r="A15" s="50"/>
      <c r="B15" s="102" t="s">
        <v>40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51"/>
    </row>
    <row r="16" spans="1:14" ht="13.5">
      <c r="A16" s="50">
        <v>1</v>
      </c>
      <c r="B16" s="53" t="s">
        <v>71</v>
      </c>
      <c r="C16" s="53" t="s">
        <v>26</v>
      </c>
      <c r="D16" s="53"/>
      <c r="E16" s="53">
        <f>M16/L16</f>
        <v>0.61185</v>
      </c>
      <c r="F16" s="53" t="s">
        <v>52</v>
      </c>
      <c r="G16" s="53" t="s">
        <v>30</v>
      </c>
      <c r="H16" s="56">
        <v>220</v>
      </c>
      <c r="I16" s="56">
        <v>240</v>
      </c>
      <c r="J16" s="56">
        <v>250</v>
      </c>
      <c r="K16" s="56">
        <v>260</v>
      </c>
      <c r="L16" s="60">
        <v>250</v>
      </c>
      <c r="M16" s="60">
        <v>152.9625</v>
      </c>
      <c r="N16" s="53" t="s">
        <v>116</v>
      </c>
    </row>
    <row r="17" spans="1:14" ht="13.5">
      <c r="A17" s="50">
        <v>2</v>
      </c>
      <c r="B17" s="53" t="s">
        <v>70</v>
      </c>
      <c r="C17" s="53" t="s">
        <v>26</v>
      </c>
      <c r="D17" s="53"/>
      <c r="E17" s="53">
        <f>M17/L17</f>
        <v>0.61185</v>
      </c>
      <c r="F17" s="53" t="s">
        <v>52</v>
      </c>
      <c r="G17" s="53" t="s">
        <v>30</v>
      </c>
      <c r="H17" s="56">
        <v>220</v>
      </c>
      <c r="I17" s="56">
        <v>235</v>
      </c>
      <c r="J17" s="56">
        <v>245</v>
      </c>
      <c r="K17" s="59">
        <v>255</v>
      </c>
      <c r="L17" s="60">
        <v>245</v>
      </c>
      <c r="M17" s="60">
        <v>149.90325</v>
      </c>
      <c r="N17" s="53" t="s">
        <v>116</v>
      </c>
    </row>
    <row r="18" spans="1:14" ht="15">
      <c r="A18" s="50"/>
      <c r="B18" s="102" t="s">
        <v>54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51"/>
    </row>
    <row r="19" spans="1:14" ht="13.5">
      <c r="A19" s="50">
        <v>1</v>
      </c>
      <c r="B19" s="53" t="s">
        <v>74</v>
      </c>
      <c r="C19" s="53" t="s">
        <v>26</v>
      </c>
      <c r="D19" s="53"/>
      <c r="E19" s="53">
        <f>M19/L19</f>
        <v>0.7242500000000001</v>
      </c>
      <c r="F19" s="53" t="s">
        <v>52</v>
      </c>
      <c r="G19" s="53" t="s">
        <v>37</v>
      </c>
      <c r="H19" s="56">
        <v>260</v>
      </c>
      <c r="I19" s="59">
        <v>280</v>
      </c>
      <c r="J19" s="59">
        <v>280</v>
      </c>
      <c r="K19" s="58"/>
      <c r="L19" s="60">
        <v>260</v>
      </c>
      <c r="M19" s="60">
        <v>188.305</v>
      </c>
      <c r="N19" s="53" t="s">
        <v>53</v>
      </c>
    </row>
    <row r="20" spans="1:14" ht="13.5">
      <c r="A20" s="66">
        <v>2</v>
      </c>
      <c r="B20" s="53" t="s">
        <v>72</v>
      </c>
      <c r="C20" s="53" t="s">
        <v>26</v>
      </c>
      <c r="D20" s="53"/>
      <c r="E20" s="53">
        <f>M20/L20</f>
        <v>0.5813</v>
      </c>
      <c r="F20" s="53" t="s">
        <v>52</v>
      </c>
      <c r="G20" s="53" t="s">
        <v>37</v>
      </c>
      <c r="H20" s="56">
        <v>200</v>
      </c>
      <c r="I20" s="56">
        <v>215</v>
      </c>
      <c r="J20" s="59">
        <v>225</v>
      </c>
      <c r="K20" s="58"/>
      <c r="L20" s="60">
        <v>215</v>
      </c>
      <c r="M20" s="60">
        <v>124.9795</v>
      </c>
      <c r="N20" s="53" t="s">
        <v>53</v>
      </c>
    </row>
    <row r="21" spans="1:14" ht="13.5">
      <c r="A21" s="66">
        <v>3</v>
      </c>
      <c r="B21" s="53" t="s">
        <v>73</v>
      </c>
      <c r="C21" s="53" t="s">
        <v>26</v>
      </c>
      <c r="D21" s="53"/>
      <c r="E21" s="53">
        <f>M21/L21</f>
        <v>0.7159</v>
      </c>
      <c r="F21" s="53" t="s">
        <v>52</v>
      </c>
      <c r="G21" s="53" t="s">
        <v>37</v>
      </c>
      <c r="H21" s="56">
        <v>200</v>
      </c>
      <c r="I21" s="56">
        <v>210</v>
      </c>
      <c r="J21" s="59">
        <v>220</v>
      </c>
      <c r="K21" s="58"/>
      <c r="L21" s="60">
        <v>210</v>
      </c>
      <c r="M21" s="60">
        <v>150.339</v>
      </c>
      <c r="N21" s="53" t="s">
        <v>53</v>
      </c>
    </row>
    <row r="22" spans="1:14" ht="15">
      <c r="A22" s="50"/>
      <c r="B22" s="102" t="s">
        <v>56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51"/>
    </row>
    <row r="23" spans="1:14" ht="13.5">
      <c r="A23" s="50">
        <v>1</v>
      </c>
      <c r="B23" s="53" t="s">
        <v>75</v>
      </c>
      <c r="C23" s="53" t="s">
        <v>26</v>
      </c>
      <c r="D23" s="53"/>
      <c r="E23" s="53">
        <f>M23/L23</f>
        <v>0.5806</v>
      </c>
      <c r="F23" s="53" t="s">
        <v>52</v>
      </c>
      <c r="G23" s="53" t="s">
        <v>30</v>
      </c>
      <c r="H23" s="56">
        <v>240</v>
      </c>
      <c r="I23" s="59">
        <v>250</v>
      </c>
      <c r="J23" s="57"/>
      <c r="K23" s="58"/>
      <c r="L23" s="60">
        <v>240</v>
      </c>
      <c r="M23" s="60">
        <v>139.344</v>
      </c>
      <c r="N23" s="53" t="s">
        <v>77</v>
      </c>
    </row>
    <row r="24" spans="1:14" ht="15">
      <c r="A24" s="50"/>
      <c r="B24" s="102" t="s">
        <v>78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51"/>
    </row>
    <row r="25" spans="1:14" ht="13.5">
      <c r="A25" s="50">
        <v>1</v>
      </c>
      <c r="B25" s="53" t="s">
        <v>76</v>
      </c>
      <c r="C25" s="53" t="s">
        <v>26</v>
      </c>
      <c r="D25" s="53"/>
      <c r="E25" s="53">
        <f>M25/L25</f>
        <v>0.55115</v>
      </c>
      <c r="F25" s="53" t="s">
        <v>52</v>
      </c>
      <c r="G25" s="53" t="s">
        <v>79</v>
      </c>
      <c r="H25" s="56">
        <v>150</v>
      </c>
      <c r="I25" s="56">
        <v>170</v>
      </c>
      <c r="J25" s="56">
        <v>185</v>
      </c>
      <c r="K25" s="60">
        <v>200</v>
      </c>
      <c r="L25" s="60">
        <v>185</v>
      </c>
      <c r="M25" s="60">
        <v>101.96275</v>
      </c>
      <c r="N25" s="53" t="s">
        <v>53</v>
      </c>
    </row>
  </sheetData>
  <sheetProtection/>
  <mergeCells count="19">
    <mergeCell ref="H3:K3"/>
    <mergeCell ref="L3:L4"/>
    <mergeCell ref="B7:M7"/>
    <mergeCell ref="B11:M11"/>
    <mergeCell ref="B5:M5"/>
    <mergeCell ref="B24:M24"/>
    <mergeCell ref="B22:M22"/>
    <mergeCell ref="B15:M15"/>
    <mergeCell ref="B18:M18"/>
    <mergeCell ref="M3:M4"/>
    <mergeCell ref="N3:N4"/>
    <mergeCell ref="B1:N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Сергей Длужневский</cp:lastModifiedBy>
  <dcterms:created xsi:type="dcterms:W3CDTF">2016-11-29T08:11:40Z</dcterms:created>
  <dcterms:modified xsi:type="dcterms:W3CDTF">2017-01-20T17:11:16Z</dcterms:modified>
  <cp:category/>
  <cp:version/>
  <cp:contentType/>
  <cp:contentStatus/>
</cp:coreProperties>
</file>